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NANCEIRO APADAVIX\PRESTAÇÃO DE CONTAS MUNICÍPIOS 2022\PRESTAÇÃO DE CONTAS 2023\"/>
    </mc:Choice>
  </mc:AlternateContent>
  <xr:revisionPtr revIDLastSave="0" documentId="13_ncr:1_{396F4340-6E79-4C46-940C-1676F7EE4FCF}" xr6:coauthVersionLast="46" xr6:coauthVersionMax="46" xr10:uidLastSave="{00000000-0000-0000-0000-000000000000}"/>
  <bookViews>
    <workbookView xWindow="-120" yWindow="-120" windowWidth="20730" windowHeight="11040" activeTab="2" xr2:uid="{CB6AE96F-108A-47A7-A8E8-C140938BE529}"/>
  </bookViews>
  <sheets>
    <sheet name="JANEIRO 2023" sheetId="1" r:id="rId1"/>
    <sheet name="FEVEREIRO 2023" sheetId="3" r:id="rId2"/>
    <sheet name="MARÇO 2023" sheetId="19" r:id="rId3"/>
    <sheet name="PASSOS MAIA JUNHO" sheetId="20" r:id="rId4"/>
    <sheet name="JULHO" sheetId="21" r:id="rId5"/>
    <sheet name="08 09 AGO" sheetId="22" r:id="rId6"/>
    <sheet name="04 10" sheetId="23" r:id="rId7"/>
    <sheet name="26 10" sheetId="24" r:id="rId8"/>
    <sheet name="09 12 2022" sheetId="25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9" l="1"/>
  <c r="D26" i="19"/>
  <c r="E28" i="19" s="1"/>
  <c r="E26" i="3"/>
  <c r="D26" i="3"/>
  <c r="J23" i="25"/>
  <c r="I24" i="25"/>
  <c r="K20" i="25"/>
  <c r="I21" i="25"/>
  <c r="G25" i="25"/>
  <c r="E28" i="3" l="1"/>
  <c r="J38" i="25"/>
  <c r="E29" i="25"/>
  <c r="D29" i="25"/>
  <c r="E31" i="25" l="1"/>
  <c r="J38" i="24"/>
  <c r="E29" i="24" l="1"/>
  <c r="D29" i="24"/>
  <c r="E29" i="23"/>
  <c r="D29" i="23"/>
  <c r="E29" i="22"/>
  <c r="D29" i="22"/>
  <c r="E29" i="21"/>
  <c r="D29" i="21"/>
  <c r="E29" i="20"/>
  <c r="E31" i="20" s="1"/>
  <c r="D29" i="20"/>
  <c r="E31" i="24" l="1"/>
  <c r="E31" i="23"/>
  <c r="E31" i="22"/>
  <c r="E31" i="21"/>
  <c r="E26" i="1"/>
  <c r="D26" i="1"/>
  <c r="E28" i="1" l="1"/>
</calcChain>
</file>

<file path=xl/sharedStrings.xml><?xml version="1.0" encoding="utf-8"?>
<sst xmlns="http://schemas.openxmlformats.org/spreadsheetml/2006/main" count="348" uniqueCount="101">
  <si>
    <t>Balancete de prestação de contas de recursos antecipados</t>
  </si>
  <si>
    <t>(adiantamento, subvenções, auxilios, contribuições, convenios)</t>
  </si>
  <si>
    <t>Unidade Concedente:</t>
  </si>
  <si>
    <t>PREFEITURA MUNICIPAL DE PASSOS MAIA - SC</t>
  </si>
  <si>
    <t>Ordenador da Despesa:</t>
  </si>
  <si>
    <t>Endereço:</t>
  </si>
  <si>
    <t>Cidade:</t>
  </si>
  <si>
    <t>Passos Maia/SC</t>
  </si>
  <si>
    <t>Responsável:</t>
  </si>
  <si>
    <t>ROSANE BECKER CAVALHEIRO</t>
  </si>
  <si>
    <t>CPF: 826.344.599-04</t>
  </si>
  <si>
    <t>Empenho nº:</t>
  </si>
  <si>
    <t>Entidade Beneficiada:</t>
  </si>
  <si>
    <t>APADAVIX - ASSOC. PAIS E AMIGOS DOS DEFICIENTES XANXERÊ</t>
  </si>
  <si>
    <t>CNPJ nº:</t>
  </si>
  <si>
    <t>04.940.781/0001-55</t>
  </si>
  <si>
    <t>HISTÓRICO FIEL DA FINALIDADE</t>
  </si>
  <si>
    <t>Proveniente Contribuiçao</t>
  </si>
  <si>
    <t xml:space="preserve">    DOCUMENTO</t>
  </si>
  <si>
    <t xml:space="preserve">H  I  S  T  Ó  R  I  C  O </t>
  </si>
  <si>
    <t>Recebimentos</t>
  </si>
  <si>
    <t>Pagamentos</t>
  </si>
  <si>
    <t>N.Fiscal</t>
  </si>
  <si>
    <t>Data</t>
  </si>
  <si>
    <t>Repasse</t>
  </si>
  <si>
    <t>Geração Papelaria</t>
  </si>
  <si>
    <t>COORD. DE CONTROLE INTERNO</t>
  </si>
  <si>
    <t>Presidente</t>
  </si>
  <si>
    <t>VALOR PAGO COM RECURSOS PRÓPRIOS</t>
  </si>
  <si>
    <t>Alice Demarco</t>
  </si>
  <si>
    <t xml:space="preserve">Valor:  </t>
  </si>
  <si>
    <t>BB 47.420-7</t>
  </si>
  <si>
    <t>GUIA</t>
  </si>
  <si>
    <t>1752</t>
  </si>
  <si>
    <t>ArtMetal com de Etiquetas</t>
  </si>
  <si>
    <t>1º PARC.13º</t>
  </si>
  <si>
    <t>Édina Gonzaga Melo</t>
  </si>
  <si>
    <t>Stephannye S. Datzuk</t>
  </si>
  <si>
    <t>Alvair Alves</t>
  </si>
  <si>
    <t>CONTABILIDADE</t>
  </si>
  <si>
    <t xml:space="preserve">Folha </t>
  </si>
  <si>
    <t>11373</t>
  </si>
  <si>
    <t>DARF INSS</t>
  </si>
  <si>
    <t>397</t>
  </si>
  <si>
    <t>PIVA &amp;FRANCIO</t>
  </si>
  <si>
    <t>26519</t>
  </si>
  <si>
    <t>Fries &amp;Fries</t>
  </si>
  <si>
    <t>2057457</t>
  </si>
  <si>
    <t>RJ Comércio</t>
  </si>
  <si>
    <t>DARF IR</t>
  </si>
  <si>
    <t>DARF</t>
  </si>
  <si>
    <t xml:space="preserve">FOLHA </t>
  </si>
  <si>
    <t>2970</t>
  </si>
  <si>
    <t>MZ Moda Sport</t>
  </si>
  <si>
    <t>3254</t>
  </si>
  <si>
    <t>Mousetech</t>
  </si>
  <si>
    <t>3605</t>
  </si>
  <si>
    <t>RJ Embalagens</t>
  </si>
  <si>
    <t>25952</t>
  </si>
  <si>
    <t>Nelson Marció &amp; Cia LTDA</t>
  </si>
  <si>
    <t>OK</t>
  </si>
  <si>
    <t>Super Gentil</t>
  </si>
  <si>
    <t>3760</t>
  </si>
  <si>
    <t>Maquimalhas</t>
  </si>
  <si>
    <t>Geração</t>
  </si>
  <si>
    <t>11775</t>
  </si>
  <si>
    <t>24275</t>
  </si>
  <si>
    <t>FOLHA</t>
  </si>
  <si>
    <t>ÉDINA GONZAGA MELO</t>
  </si>
  <si>
    <t>LUCIANA DOS SANTOS DO AMARAL</t>
  </si>
  <si>
    <t>27589</t>
  </si>
  <si>
    <t>FRIES &amp; FRIES</t>
  </si>
  <si>
    <t>BALANCETE DE PRESTAÇÃO DE CONTAS 2023.</t>
  </si>
  <si>
    <t>DARE</t>
  </si>
  <si>
    <t xml:space="preserve">DARE </t>
  </si>
  <si>
    <t>115508/8687</t>
  </si>
  <si>
    <t>POLLI INFORMÁTICA</t>
  </si>
  <si>
    <t>18752</t>
  </si>
  <si>
    <t>ESCRITÓRIO CONTÁBIL</t>
  </si>
  <si>
    <t>2273</t>
  </si>
  <si>
    <t>COSTA COM ATAC.DE PROD</t>
  </si>
  <si>
    <t>4313</t>
  </si>
  <si>
    <t>INSPEVIL</t>
  </si>
  <si>
    <t>NF 9490</t>
  </si>
  <si>
    <t>RP ATACADISTA</t>
  </si>
  <si>
    <t>5299</t>
  </si>
  <si>
    <t>Wilson dos Santos</t>
  </si>
  <si>
    <t>24175</t>
  </si>
  <si>
    <t>Protege Cursos</t>
  </si>
  <si>
    <t>1877</t>
  </si>
  <si>
    <t>Martins Turismo</t>
  </si>
  <si>
    <t>479</t>
  </si>
  <si>
    <t>Piva &amp; Francio</t>
  </si>
  <si>
    <t>4125</t>
  </si>
  <si>
    <t>Pagto nf 4125 RJ Com de Embalagens</t>
  </si>
  <si>
    <t>4950</t>
  </si>
  <si>
    <t>Pagto nf 4950 Conserte</t>
  </si>
  <si>
    <t>3677</t>
  </si>
  <si>
    <t>Pagto nf  Mercado Toigo</t>
  </si>
  <si>
    <t>BOLETO</t>
  </si>
  <si>
    <t>SINPROESTE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</si>
</sst>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Arial Black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i/>
      <sz val="12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 style="medium">
        <color indexed="64"/>
      </right>
      <top/>
      <bottom style="medium">
        <color indexed="58"/>
      </bottom>
      <diagonal/>
    </border>
    <border>
      <left style="medium">
        <color indexed="64"/>
      </left>
      <right/>
      <top style="medium">
        <color indexed="59"/>
      </top>
      <bottom/>
      <diagonal/>
    </border>
    <border>
      <left/>
      <right/>
      <top style="medium">
        <color indexed="59"/>
      </top>
      <bottom/>
      <diagonal/>
    </border>
    <border>
      <left/>
      <right style="medium">
        <color indexed="64"/>
      </right>
      <top style="medium">
        <color indexed="59"/>
      </top>
      <bottom/>
      <diagonal/>
    </border>
    <border>
      <left style="medium">
        <color indexed="64"/>
      </left>
      <right/>
      <top/>
      <bottom style="medium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/>
      <bottom style="medium">
        <color indexed="59"/>
      </bottom>
      <diagonal/>
    </border>
    <border>
      <left style="medium">
        <color indexed="64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59"/>
      </top>
      <bottom/>
      <diagonal/>
    </border>
    <border>
      <left style="medium">
        <color indexed="60"/>
      </left>
      <right style="medium">
        <color indexed="64"/>
      </right>
      <top style="medium">
        <color indexed="59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 style="medium">
        <color indexed="64"/>
      </right>
      <top/>
      <bottom style="medium">
        <color indexed="60"/>
      </bottom>
      <diagonal/>
    </border>
    <border>
      <left style="medium">
        <color indexed="6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64"/>
      </right>
      <top style="thin">
        <color indexed="54"/>
      </top>
      <bottom style="thin">
        <color indexed="5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indexed="54"/>
      </left>
      <right style="medium">
        <color indexed="64"/>
      </right>
      <top style="thin">
        <color indexed="54"/>
      </top>
      <bottom/>
      <diagonal/>
    </border>
    <border>
      <left style="medium">
        <color indexed="64"/>
      </left>
      <right style="thin">
        <color indexed="54"/>
      </right>
      <top style="medium">
        <color indexed="6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medium">
        <color indexed="64"/>
      </top>
      <bottom style="medium">
        <color indexed="64"/>
      </bottom>
      <diagonal/>
    </border>
    <border>
      <left style="thin">
        <color indexed="5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thin">
        <color indexed="54"/>
      </right>
      <top/>
      <bottom style="thin">
        <color indexed="54"/>
      </bottom>
      <diagonal/>
    </border>
    <border>
      <left style="thin">
        <color indexed="54"/>
      </left>
      <right style="medium">
        <color indexed="64"/>
      </right>
      <top/>
      <bottom style="thin">
        <color indexed="54"/>
      </bottom>
      <diagonal/>
    </border>
    <border>
      <left style="thin">
        <color indexed="5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 style="thin">
        <color indexed="54"/>
      </bottom>
      <diagonal/>
    </border>
    <border>
      <left style="thin">
        <color indexed="5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 style="medium">
        <color indexed="6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54"/>
      </right>
      <top/>
      <bottom style="medium">
        <color indexed="64"/>
      </bottom>
      <diagonal/>
    </border>
    <border>
      <left style="thin">
        <color indexed="54"/>
      </left>
      <right style="thin">
        <color indexed="54"/>
      </right>
      <top/>
      <bottom style="medium">
        <color indexed="64"/>
      </bottom>
      <diagonal/>
    </border>
    <border>
      <left style="medium">
        <color indexed="64"/>
      </left>
      <right style="thin">
        <color indexed="54"/>
      </right>
      <top style="medium">
        <color indexed="64"/>
      </top>
      <bottom style="thin">
        <color indexed="54"/>
      </bottom>
      <diagonal/>
    </border>
    <border>
      <left style="thin">
        <color indexed="54"/>
      </left>
      <right style="thin">
        <color indexed="54"/>
      </right>
      <top style="medium">
        <color indexed="64"/>
      </top>
      <bottom style="thin">
        <color indexed="54"/>
      </bottom>
      <diagonal/>
    </border>
    <border>
      <left style="thin">
        <color indexed="5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4"/>
      </right>
      <top style="thin">
        <color indexed="54"/>
      </top>
      <bottom style="medium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medium">
        <color indexed="64"/>
      </bottom>
      <diagonal/>
    </border>
    <border>
      <left style="thin">
        <color indexed="54"/>
      </left>
      <right/>
      <top style="thin">
        <color indexed="5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2" xfId="0" applyFont="1" applyBorder="1"/>
    <xf numFmtId="49" fontId="2" fillId="0" borderId="0" xfId="0" applyNumberFormat="1" applyFont="1"/>
    <xf numFmtId="3" fontId="2" fillId="0" borderId="2" xfId="0" applyNumberFormat="1" applyFont="1" applyBorder="1"/>
    <xf numFmtId="0" fontId="2" fillId="0" borderId="6" xfId="0" applyFont="1" applyBorder="1"/>
    <xf numFmtId="0" fontId="2" fillId="0" borderId="7" xfId="0" applyFont="1" applyBorder="1"/>
    <xf numFmtId="44" fontId="2" fillId="0" borderId="8" xfId="2" applyFont="1" applyBorder="1" applyAlignment="1">
      <alignment horizontal="left"/>
    </xf>
    <xf numFmtId="0" fontId="0" fillId="0" borderId="16" xfId="0" applyBorder="1"/>
    <xf numFmtId="0" fontId="0" fillId="0" borderId="16" xfId="0" applyBorder="1" applyAlignment="1">
      <alignment horizontal="center"/>
    </xf>
    <xf numFmtId="49" fontId="0" fillId="0" borderId="21" xfId="1" applyNumberFormat="1" applyFon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22" xfId="0" applyBorder="1"/>
    <xf numFmtId="44" fontId="0" fillId="0" borderId="22" xfId="2" applyFont="1" applyBorder="1"/>
    <xf numFmtId="44" fontId="0" fillId="0" borderId="23" xfId="2" applyFont="1" applyBorder="1"/>
    <xf numFmtId="49" fontId="5" fillId="0" borderId="21" xfId="1" applyNumberFormat="1" applyFont="1" applyBorder="1" applyAlignment="1">
      <alignment horizontal="center"/>
    </xf>
    <xf numFmtId="0" fontId="5" fillId="0" borderId="22" xfId="0" applyFont="1" applyBorder="1"/>
    <xf numFmtId="49" fontId="0" fillId="0" borderId="21" xfId="1" applyNumberFormat="1" applyFont="1" applyBorder="1" applyAlignment="1">
      <alignment horizontal="center" wrapText="1"/>
    </xf>
    <xf numFmtId="14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vertical="center"/>
    </xf>
    <xf numFmtId="44" fontId="0" fillId="0" borderId="23" xfId="2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left" vertical="top"/>
    </xf>
    <xf numFmtId="14" fontId="0" fillId="0" borderId="30" xfId="0" applyNumberFormat="1" applyBorder="1"/>
    <xf numFmtId="44" fontId="0" fillId="0" borderId="30" xfId="2" applyFont="1" applyBorder="1"/>
    <xf numFmtId="49" fontId="0" fillId="0" borderId="31" xfId="1" applyNumberFormat="1" applyFont="1" applyBorder="1" applyAlignment="1">
      <alignment horizontal="center"/>
    </xf>
    <xf numFmtId="14" fontId="0" fillId="0" borderId="32" xfId="0" applyNumberFormat="1" applyBorder="1" applyAlignment="1">
      <alignment horizontal="center"/>
    </xf>
    <xf numFmtId="0" fontId="0" fillId="0" borderId="32" xfId="0" applyBorder="1"/>
    <xf numFmtId="44" fontId="0" fillId="0" borderId="32" xfId="2" applyFont="1" applyBorder="1"/>
    <xf numFmtId="44" fontId="0" fillId="0" borderId="33" xfId="2" applyFont="1" applyBorder="1"/>
    <xf numFmtId="49" fontId="0" fillId="0" borderId="34" xfId="1" applyNumberFormat="1" applyFont="1" applyBorder="1" applyAlignment="1">
      <alignment horizontal="center"/>
    </xf>
    <xf numFmtId="14" fontId="0" fillId="0" borderId="35" xfId="0" applyNumberFormat="1" applyBorder="1" applyAlignment="1">
      <alignment horizontal="center"/>
    </xf>
    <xf numFmtId="0" fontId="0" fillId="0" borderId="35" xfId="0" applyBorder="1"/>
    <xf numFmtId="44" fontId="0" fillId="0" borderId="35" xfId="2" applyFont="1" applyBorder="1"/>
    <xf numFmtId="44" fontId="0" fillId="0" borderId="36" xfId="2" applyFont="1" applyBorder="1"/>
    <xf numFmtId="43" fontId="2" fillId="0" borderId="2" xfId="3" applyFont="1" applyBorder="1" applyAlignment="1"/>
    <xf numFmtId="14" fontId="0" fillId="0" borderId="37" xfId="0" applyNumberFormat="1" applyBorder="1"/>
    <xf numFmtId="44" fontId="0" fillId="0" borderId="38" xfId="2" applyFont="1" applyBorder="1"/>
    <xf numFmtId="0" fontId="0" fillId="0" borderId="39" xfId="0" applyBorder="1"/>
    <xf numFmtId="0" fontId="0" fillId="0" borderId="40" xfId="0" applyBorder="1"/>
    <xf numFmtId="44" fontId="0" fillId="0" borderId="23" xfId="2" applyFont="1" applyFill="1" applyBorder="1"/>
    <xf numFmtId="49" fontId="5" fillId="0" borderId="42" xfId="1" applyNumberFormat="1" applyFont="1" applyBorder="1" applyAlignment="1">
      <alignment horizontal="center"/>
    </xf>
    <xf numFmtId="14" fontId="0" fillId="0" borderId="43" xfId="0" applyNumberFormat="1" applyBorder="1" applyAlignment="1">
      <alignment horizontal="center"/>
    </xf>
    <xf numFmtId="0" fontId="5" fillId="0" borderId="43" xfId="0" applyFont="1" applyBorder="1"/>
    <xf numFmtId="44" fontId="0" fillId="0" borderId="43" xfId="2" applyFont="1" applyBorder="1"/>
    <xf numFmtId="44" fontId="0" fillId="0" borderId="44" xfId="2" applyFont="1" applyFill="1" applyBorder="1"/>
    <xf numFmtId="49" fontId="5" fillId="0" borderId="30" xfId="1" applyNumberFormat="1" applyFont="1" applyBorder="1" applyAlignment="1">
      <alignment horizontal="center"/>
    </xf>
    <xf numFmtId="0" fontId="0" fillId="0" borderId="30" xfId="0" applyBorder="1"/>
    <xf numFmtId="43" fontId="0" fillId="0" borderId="30" xfId="3" applyFont="1" applyBorder="1"/>
    <xf numFmtId="43" fontId="0" fillId="0" borderId="0" xfId="3" applyFont="1"/>
    <xf numFmtId="43" fontId="0" fillId="0" borderId="0" xfId="3" applyFont="1" applyFill="1" applyBorder="1"/>
    <xf numFmtId="44" fontId="0" fillId="0" borderId="45" xfId="2" applyFont="1" applyBorder="1"/>
    <xf numFmtId="43" fontId="0" fillId="0" borderId="0" xfId="3" applyFont="1" applyBorder="1"/>
    <xf numFmtId="44" fontId="0" fillId="0" borderId="46" xfId="2" applyFont="1" applyBorder="1"/>
    <xf numFmtId="16" fontId="0" fillId="0" borderId="30" xfId="0" applyNumberFormat="1" applyBorder="1"/>
    <xf numFmtId="49" fontId="5" fillId="0" borderId="37" xfId="1" applyNumberFormat="1" applyFont="1" applyBorder="1" applyAlignment="1">
      <alignment horizontal="center"/>
    </xf>
    <xf numFmtId="43" fontId="0" fillId="0" borderId="38" xfId="3" applyFont="1" applyBorder="1"/>
    <xf numFmtId="0" fontId="5" fillId="0" borderId="1" xfId="0" applyFont="1" applyBorder="1"/>
    <xf numFmtId="0" fontId="5" fillId="0" borderId="2" xfId="0" applyFont="1" applyBorder="1"/>
    <xf numFmtId="0" fontId="8" fillId="0" borderId="0" xfId="0" applyFont="1"/>
    <xf numFmtId="0" fontId="10" fillId="0" borderId="1" xfId="0" applyFont="1" applyBorder="1"/>
    <xf numFmtId="0" fontId="10" fillId="0" borderId="6" xfId="0" applyFont="1" applyBorder="1"/>
    <xf numFmtId="49" fontId="11" fillId="0" borderId="21" xfId="1" applyNumberFormat="1" applyFont="1" applyBorder="1" applyAlignment="1">
      <alignment horizontal="center"/>
    </xf>
    <xf numFmtId="14" fontId="11" fillId="0" borderId="22" xfId="0" applyNumberFormat="1" applyFont="1" applyBorder="1" applyAlignment="1">
      <alignment horizontal="center"/>
    </xf>
    <xf numFmtId="0" fontId="11" fillId="0" borderId="22" xfId="0" applyFont="1" applyBorder="1"/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12" fillId="0" borderId="2" xfId="0" applyFont="1" applyBorder="1"/>
    <xf numFmtId="0" fontId="11" fillId="0" borderId="0" xfId="0" applyFont="1"/>
    <xf numFmtId="0" fontId="11" fillId="0" borderId="2" xfId="0" applyFont="1" applyBorder="1"/>
    <xf numFmtId="49" fontId="13" fillId="0" borderId="0" xfId="0" applyNumberFormat="1" applyFont="1"/>
    <xf numFmtId="43" fontId="13" fillId="0" borderId="2" xfId="3" applyFont="1" applyBorder="1" applyAlignment="1"/>
    <xf numFmtId="3" fontId="13" fillId="0" borderId="2" xfId="0" applyNumberFormat="1" applyFont="1" applyBorder="1"/>
    <xf numFmtId="0" fontId="13" fillId="0" borderId="7" xfId="0" applyFont="1" applyBorder="1"/>
    <xf numFmtId="44" fontId="13" fillId="0" borderId="8" xfId="2" applyFont="1" applyBorder="1" applyAlignment="1">
      <alignment horizontal="left"/>
    </xf>
    <xf numFmtId="49" fontId="0" fillId="0" borderId="47" xfId="1" applyNumberFormat="1" applyFont="1" applyBorder="1" applyAlignment="1">
      <alignment horizontal="center"/>
    </xf>
    <xf numFmtId="14" fontId="0" fillId="0" borderId="48" xfId="0" applyNumberFormat="1" applyBorder="1" applyAlignment="1">
      <alignment horizontal="center"/>
    </xf>
    <xf numFmtId="0" fontId="0" fillId="0" borderId="48" xfId="0" applyBorder="1"/>
    <xf numFmtId="14" fontId="0" fillId="0" borderId="30" xfId="0" applyNumberFormat="1" applyBorder="1" applyAlignment="1">
      <alignment horizontal="center"/>
    </xf>
    <xf numFmtId="0" fontId="0" fillId="0" borderId="49" xfId="0" applyBorder="1"/>
    <xf numFmtId="0" fontId="0" fillId="0" borderId="50" xfId="0" applyBorder="1"/>
    <xf numFmtId="44" fontId="0" fillId="0" borderId="50" xfId="2" applyFont="1" applyBorder="1"/>
    <xf numFmtId="44" fontId="11" fillId="0" borderId="51" xfId="2" applyFont="1" applyBorder="1"/>
    <xf numFmtId="44" fontId="0" fillId="0" borderId="51" xfId="2" applyFont="1" applyBorder="1"/>
    <xf numFmtId="44" fontId="0" fillId="0" borderId="52" xfId="2" applyFont="1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49" fontId="0" fillId="0" borderId="57" xfId="1" applyNumberFormat="1" applyFont="1" applyBorder="1" applyAlignment="1">
      <alignment horizontal="center"/>
    </xf>
    <xf numFmtId="14" fontId="0" fillId="0" borderId="58" xfId="0" applyNumberFormat="1" applyBorder="1" applyAlignment="1">
      <alignment horizontal="center"/>
    </xf>
    <xf numFmtId="0" fontId="0" fillId="0" borderId="58" xfId="0" applyBorder="1"/>
    <xf numFmtId="44" fontId="0" fillId="0" borderId="58" xfId="2" applyFont="1" applyBorder="1"/>
    <xf numFmtId="49" fontId="11" fillId="0" borderId="59" xfId="1" applyNumberFormat="1" applyFont="1" applyBorder="1" applyAlignment="1">
      <alignment horizontal="center"/>
    </xf>
    <xf numFmtId="14" fontId="11" fillId="0" borderId="60" xfId="0" applyNumberFormat="1" applyFont="1" applyBorder="1" applyAlignment="1">
      <alignment horizontal="center"/>
    </xf>
    <xf numFmtId="0" fontId="11" fillId="0" borderId="60" xfId="0" applyFont="1" applyBorder="1"/>
    <xf numFmtId="44" fontId="11" fillId="0" borderId="60" xfId="2" applyFont="1" applyBorder="1"/>
    <xf numFmtId="44" fontId="11" fillId="0" borderId="61" xfId="2" applyFont="1" applyBorder="1"/>
    <xf numFmtId="49" fontId="0" fillId="0" borderId="37" xfId="1" applyNumberFormat="1" applyFont="1" applyBorder="1" applyAlignment="1">
      <alignment horizontal="center"/>
    </xf>
    <xf numFmtId="43" fontId="11" fillId="0" borderId="38" xfId="3" applyFont="1" applyBorder="1"/>
    <xf numFmtId="49" fontId="0" fillId="0" borderId="62" xfId="1" applyNumberFormat="1" applyFont="1" applyBorder="1" applyAlignment="1">
      <alignment horizontal="center"/>
    </xf>
    <xf numFmtId="14" fontId="0" fillId="0" borderId="63" xfId="0" applyNumberFormat="1" applyBorder="1" applyAlignment="1">
      <alignment horizontal="center"/>
    </xf>
    <xf numFmtId="0" fontId="0" fillId="0" borderId="63" xfId="0" applyBorder="1"/>
    <xf numFmtId="44" fontId="0" fillId="0" borderId="64" xfId="2" applyFont="1" applyBorder="1"/>
    <xf numFmtId="43" fontId="0" fillId="0" borderId="65" xfId="3" applyFont="1" applyBorder="1"/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29" xfId="1" applyNumberFormat="1" applyFont="1" applyBorder="1" applyAlignment="1">
      <alignment horizontal="center"/>
    </xf>
    <xf numFmtId="4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Moeda 2" xfId="2" xr:uid="{3CD09E74-0A74-4261-B1ED-749024A0FECA}"/>
    <cellStyle name="Normal" xfId="0" builtinId="0"/>
    <cellStyle name="Vírgula" xfId="3" builtinId="3"/>
    <cellStyle name="Vírgula 2" xfId="1" xr:uid="{84034778-554B-4E21-9AC7-36D7F61C15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589-F7EE-4983-80E2-9E04A6122DE1}">
  <dimension ref="A1:E33"/>
  <sheetViews>
    <sheetView topLeftCell="A13" workbookViewId="0">
      <selection activeCell="C15" sqref="C15:C16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21" customWidth="1"/>
  </cols>
  <sheetData>
    <row r="1" spans="1:5" ht="40.5" customHeight="1" x14ac:dyDescent="0.25">
      <c r="A1" s="115" t="s">
        <v>72</v>
      </c>
      <c r="B1" s="116"/>
      <c r="C1" s="116"/>
      <c r="D1" s="116"/>
      <c r="E1" s="117"/>
    </row>
    <row r="2" spans="1:5" ht="10.5" customHeight="1" thickBot="1" x14ac:dyDescent="0.55000000000000004">
      <c r="A2" s="118"/>
      <c r="B2" s="119"/>
      <c r="C2" s="119"/>
      <c r="D2" s="119"/>
      <c r="E2" s="120"/>
    </row>
    <row r="3" spans="1:5" ht="15.75" x14ac:dyDescent="0.25">
      <c r="A3" s="71" t="s">
        <v>2</v>
      </c>
      <c r="B3" s="8"/>
      <c r="C3" s="76" t="s">
        <v>3</v>
      </c>
      <c r="D3" s="76"/>
      <c r="E3" s="79"/>
    </row>
    <row r="4" spans="1:5" ht="15.75" x14ac:dyDescent="0.25">
      <c r="A4" s="71" t="s">
        <v>4</v>
      </c>
      <c r="B4" s="8"/>
      <c r="C4" s="76"/>
      <c r="D4" s="77"/>
      <c r="E4" s="78"/>
    </row>
    <row r="5" spans="1:5" ht="15.75" x14ac:dyDescent="0.25">
      <c r="A5" s="71" t="s">
        <v>5</v>
      </c>
      <c r="B5" s="8"/>
      <c r="C5" s="76"/>
      <c r="D5" s="76"/>
      <c r="E5" s="79"/>
    </row>
    <row r="6" spans="1:5" ht="15.75" x14ac:dyDescent="0.25">
      <c r="A6" s="71" t="s">
        <v>6</v>
      </c>
      <c r="B6" s="8"/>
      <c r="C6" s="76" t="s">
        <v>7</v>
      </c>
      <c r="D6" s="80"/>
      <c r="E6" s="81"/>
    </row>
    <row r="7" spans="1:5" x14ac:dyDescent="0.25">
      <c r="A7" s="71" t="s">
        <v>8</v>
      </c>
      <c r="B7" s="8"/>
      <c r="C7" s="77" t="s">
        <v>9</v>
      </c>
      <c r="D7" s="77" t="s">
        <v>10</v>
      </c>
      <c r="E7" s="78"/>
    </row>
    <row r="8" spans="1:5" x14ac:dyDescent="0.25">
      <c r="A8" s="71" t="s">
        <v>11</v>
      </c>
      <c r="B8" s="8"/>
      <c r="C8" s="82"/>
      <c r="D8" s="77" t="s">
        <v>30</v>
      </c>
      <c r="E8" s="83">
        <v>1500</v>
      </c>
    </row>
    <row r="9" spans="1:5" x14ac:dyDescent="0.25">
      <c r="A9" s="71" t="s">
        <v>12</v>
      </c>
      <c r="B9" s="8"/>
      <c r="C9" s="77" t="s">
        <v>13</v>
      </c>
      <c r="D9" s="77"/>
      <c r="E9" s="84"/>
    </row>
    <row r="10" spans="1:5" ht="15.75" thickBot="1" x14ac:dyDescent="0.3">
      <c r="A10" s="72" t="s">
        <v>14</v>
      </c>
      <c r="B10" s="15"/>
      <c r="C10" s="85" t="s">
        <v>15</v>
      </c>
      <c r="D10" s="85"/>
      <c r="E10" s="8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/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97" t="s">
        <v>22</v>
      </c>
      <c r="B16" s="98" t="s">
        <v>23</v>
      </c>
      <c r="C16" s="139"/>
      <c r="D16" s="139"/>
      <c r="E16" s="141"/>
    </row>
    <row r="17" spans="1:5" x14ac:dyDescent="0.25">
      <c r="A17" s="103"/>
      <c r="B17" s="104">
        <v>44964</v>
      </c>
      <c r="C17" s="105" t="s">
        <v>24</v>
      </c>
      <c r="D17" s="106">
        <v>1500</v>
      </c>
      <c r="E17" s="107"/>
    </row>
    <row r="18" spans="1:5" x14ac:dyDescent="0.25">
      <c r="A18" s="87" t="s">
        <v>73</v>
      </c>
      <c r="B18" s="88">
        <v>44965</v>
      </c>
      <c r="C18" s="89" t="s">
        <v>74</v>
      </c>
      <c r="D18" s="91"/>
      <c r="E18" s="67">
        <v>69.010000000000005</v>
      </c>
    </row>
    <row r="19" spans="1:5" x14ac:dyDescent="0.25">
      <c r="A19" s="87" t="s">
        <v>75</v>
      </c>
      <c r="B19" s="88">
        <v>44965</v>
      </c>
      <c r="C19" s="89" t="s">
        <v>76</v>
      </c>
      <c r="D19" s="91"/>
      <c r="E19" s="67">
        <v>109.9</v>
      </c>
    </row>
    <row r="20" spans="1:5" x14ac:dyDescent="0.25">
      <c r="A20" s="108" t="s">
        <v>77</v>
      </c>
      <c r="B20" s="90">
        <v>44965</v>
      </c>
      <c r="C20" s="58" t="s">
        <v>78</v>
      </c>
      <c r="D20" s="92"/>
      <c r="E20" s="67">
        <v>535</v>
      </c>
    </row>
    <row r="21" spans="1:5" x14ac:dyDescent="0.25">
      <c r="A21" s="108" t="s">
        <v>79</v>
      </c>
      <c r="B21" s="90">
        <v>44958</v>
      </c>
      <c r="C21" s="58" t="s">
        <v>80</v>
      </c>
      <c r="D21" s="92"/>
      <c r="E21" s="67">
        <v>281</v>
      </c>
    </row>
    <row r="22" spans="1:5" x14ac:dyDescent="0.25">
      <c r="A22" s="108" t="s">
        <v>81</v>
      </c>
      <c r="B22" s="90">
        <v>44965</v>
      </c>
      <c r="C22" s="58" t="s">
        <v>82</v>
      </c>
      <c r="D22" s="93"/>
      <c r="E22" s="67">
        <v>410</v>
      </c>
    </row>
    <row r="23" spans="1:5" x14ac:dyDescent="0.25">
      <c r="A23" s="73" t="s">
        <v>83</v>
      </c>
      <c r="B23" s="74">
        <v>44966</v>
      </c>
      <c r="C23" s="75" t="s">
        <v>84</v>
      </c>
      <c r="D23" s="94"/>
      <c r="E23" s="109">
        <v>130</v>
      </c>
    </row>
    <row r="24" spans="1:5" x14ac:dyDescent="0.25">
      <c r="A24" s="19"/>
      <c r="B24" s="20"/>
      <c r="C24" s="21"/>
      <c r="D24" s="95"/>
      <c r="E24" s="67"/>
    </row>
    <row r="25" spans="1:5" ht="15.75" thickBot="1" x14ac:dyDescent="0.3">
      <c r="A25" s="110"/>
      <c r="B25" s="111"/>
      <c r="C25" s="112"/>
      <c r="D25" s="113"/>
      <c r="E25" s="114"/>
    </row>
    <row r="26" spans="1:5" ht="15.75" thickBot="1" x14ac:dyDescent="0.3">
      <c r="A26" s="99"/>
      <c r="B26" s="100"/>
      <c r="C26" s="101"/>
      <c r="D26" s="102">
        <f>SUM(D17:D25)</f>
        <v>1500</v>
      </c>
      <c r="E26" s="96">
        <f>SUM(E17:E25)</f>
        <v>1534.91</v>
      </c>
    </row>
    <row r="27" spans="1:5" x14ac:dyDescent="0.25">
      <c r="A27" s="121"/>
      <c r="B27" s="122"/>
      <c r="C27" s="122"/>
      <c r="D27" s="122"/>
      <c r="E27" s="123"/>
    </row>
    <row r="28" spans="1:5" x14ac:dyDescent="0.25">
      <c r="A28" s="47" t="s">
        <v>28</v>
      </c>
      <c r="B28" s="34"/>
      <c r="C28" s="34"/>
      <c r="D28" s="34"/>
      <c r="E28" s="48">
        <f>D26-E26</f>
        <v>-34.910000000000082</v>
      </c>
    </row>
    <row r="29" spans="1:5" x14ac:dyDescent="0.25">
      <c r="A29" s="124"/>
      <c r="B29" s="125"/>
      <c r="C29" s="125"/>
      <c r="D29" s="125"/>
      <c r="E29" s="126"/>
    </row>
    <row r="30" spans="1:5" x14ac:dyDescent="0.25">
      <c r="A30" s="1"/>
      <c r="E30" s="2"/>
    </row>
    <row r="31" spans="1:5" x14ac:dyDescent="0.25">
      <c r="A31" s="1"/>
      <c r="E31" s="2"/>
    </row>
    <row r="32" spans="1:5" x14ac:dyDescent="0.25">
      <c r="A32" s="68"/>
      <c r="B32" s="30"/>
      <c r="D32" s="31" t="s">
        <v>9</v>
      </c>
      <c r="E32" s="69"/>
    </row>
    <row r="33" spans="1:5" ht="15.75" thickBot="1" x14ac:dyDescent="0.3">
      <c r="A33" s="49"/>
      <c r="B33" s="50"/>
      <c r="C33" s="50"/>
      <c r="D33" s="127" t="s">
        <v>27</v>
      </c>
      <c r="E33" s="128"/>
    </row>
  </sheetData>
  <mergeCells count="11">
    <mergeCell ref="A1:E1"/>
    <mergeCell ref="A2:E2"/>
    <mergeCell ref="A27:E27"/>
    <mergeCell ref="A29:E29"/>
    <mergeCell ref="D33:E33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8FA6-C926-42C7-8E70-0F25359C4D0E}">
  <dimension ref="A1:E33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21" customWidth="1"/>
  </cols>
  <sheetData>
    <row r="1" spans="1:5" ht="40.5" customHeight="1" x14ac:dyDescent="0.25">
      <c r="A1" s="115" t="s">
        <v>72</v>
      </c>
      <c r="B1" s="116"/>
      <c r="C1" s="116"/>
      <c r="D1" s="116"/>
      <c r="E1" s="117"/>
    </row>
    <row r="2" spans="1:5" ht="10.5" customHeight="1" thickBot="1" x14ac:dyDescent="0.55000000000000004">
      <c r="A2" s="118"/>
      <c r="B2" s="119"/>
      <c r="C2" s="119"/>
      <c r="D2" s="119"/>
      <c r="E2" s="120"/>
    </row>
    <row r="3" spans="1:5" ht="15.75" x14ac:dyDescent="0.25">
      <c r="A3" s="71" t="s">
        <v>2</v>
      </c>
      <c r="B3" s="8"/>
      <c r="C3" s="76" t="s">
        <v>3</v>
      </c>
      <c r="D3" s="76"/>
      <c r="E3" s="79"/>
    </row>
    <row r="4" spans="1:5" ht="15.75" x14ac:dyDescent="0.25">
      <c r="A4" s="71" t="s">
        <v>4</v>
      </c>
      <c r="B4" s="8"/>
      <c r="C4" s="76"/>
      <c r="D4" s="77"/>
      <c r="E4" s="78"/>
    </row>
    <row r="5" spans="1:5" ht="15.75" x14ac:dyDescent="0.25">
      <c r="A5" s="71" t="s">
        <v>5</v>
      </c>
      <c r="B5" s="8"/>
      <c r="C5" s="76"/>
      <c r="D5" s="76"/>
      <c r="E5" s="79"/>
    </row>
    <row r="6" spans="1:5" ht="15.75" x14ac:dyDescent="0.25">
      <c r="A6" s="71" t="s">
        <v>6</v>
      </c>
      <c r="B6" s="8"/>
      <c r="C6" s="76" t="s">
        <v>7</v>
      </c>
      <c r="D6" s="80"/>
      <c r="E6" s="81"/>
    </row>
    <row r="7" spans="1:5" x14ac:dyDescent="0.25">
      <c r="A7" s="71" t="s">
        <v>8</v>
      </c>
      <c r="B7" s="8"/>
      <c r="C7" s="77" t="s">
        <v>9</v>
      </c>
      <c r="D7" s="77" t="s">
        <v>10</v>
      </c>
      <c r="E7" s="78"/>
    </row>
    <row r="8" spans="1:5" x14ac:dyDescent="0.25">
      <c r="A8" s="71" t="s">
        <v>11</v>
      </c>
      <c r="B8" s="8"/>
      <c r="C8" s="82"/>
      <c r="D8" s="77" t="s">
        <v>30</v>
      </c>
      <c r="E8" s="83">
        <v>1500</v>
      </c>
    </row>
    <row r="9" spans="1:5" x14ac:dyDescent="0.25">
      <c r="A9" s="71" t="s">
        <v>12</v>
      </c>
      <c r="B9" s="8"/>
      <c r="C9" s="77" t="s">
        <v>13</v>
      </c>
      <c r="D9" s="77"/>
      <c r="E9" s="84"/>
    </row>
    <row r="10" spans="1:5" ht="15.75" thickBot="1" x14ac:dyDescent="0.3">
      <c r="A10" s="72" t="s">
        <v>14</v>
      </c>
      <c r="B10" s="15"/>
      <c r="C10" s="85" t="s">
        <v>15</v>
      </c>
      <c r="D10" s="85"/>
      <c r="E10" s="8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/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97" t="s">
        <v>22</v>
      </c>
      <c r="B16" s="98" t="s">
        <v>23</v>
      </c>
      <c r="C16" s="139"/>
      <c r="D16" s="139"/>
      <c r="E16" s="141"/>
    </row>
    <row r="17" spans="1:5" x14ac:dyDescent="0.25">
      <c r="A17" s="103"/>
      <c r="B17" s="104">
        <v>44994</v>
      </c>
      <c r="C17" s="105" t="s">
        <v>24</v>
      </c>
      <c r="D17" s="106">
        <v>1500</v>
      </c>
      <c r="E17" s="107"/>
    </row>
    <row r="18" spans="1:5" x14ac:dyDescent="0.25">
      <c r="A18" s="87" t="s">
        <v>85</v>
      </c>
      <c r="B18" s="88">
        <v>44994</v>
      </c>
      <c r="C18" s="89" t="s">
        <v>86</v>
      </c>
      <c r="D18" s="91"/>
      <c r="E18" s="67">
        <v>49.99</v>
      </c>
    </row>
    <row r="19" spans="1:5" x14ac:dyDescent="0.25">
      <c r="A19" s="87" t="s">
        <v>87</v>
      </c>
      <c r="B19" s="88">
        <v>44994</v>
      </c>
      <c r="C19" s="89" t="s">
        <v>88</v>
      </c>
      <c r="D19" s="91"/>
      <c r="E19" s="67">
        <v>100</v>
      </c>
    </row>
    <row r="20" spans="1:5" x14ac:dyDescent="0.25">
      <c r="A20" s="108" t="s">
        <v>89</v>
      </c>
      <c r="B20" s="90">
        <v>44994</v>
      </c>
      <c r="C20" s="58" t="s">
        <v>90</v>
      </c>
      <c r="D20" s="92"/>
      <c r="E20" s="67">
        <v>350</v>
      </c>
    </row>
    <row r="21" spans="1:5" x14ac:dyDescent="0.25">
      <c r="A21" s="108" t="s">
        <v>91</v>
      </c>
      <c r="B21" s="90">
        <v>44994</v>
      </c>
      <c r="C21" s="58" t="s">
        <v>92</v>
      </c>
      <c r="D21" s="92"/>
      <c r="E21" s="67">
        <v>366.04</v>
      </c>
    </row>
    <row r="22" spans="1:5" x14ac:dyDescent="0.25">
      <c r="A22" s="108" t="s">
        <v>97</v>
      </c>
      <c r="B22" s="90">
        <v>45007</v>
      </c>
      <c r="C22" s="58" t="s">
        <v>98</v>
      </c>
      <c r="D22" s="93"/>
      <c r="E22" s="67">
        <v>135</v>
      </c>
    </row>
    <row r="23" spans="1:5" x14ac:dyDescent="0.25">
      <c r="A23" s="73" t="s">
        <v>95</v>
      </c>
      <c r="B23" s="74">
        <v>45008</v>
      </c>
      <c r="C23" s="75" t="s">
        <v>96</v>
      </c>
      <c r="D23" s="94"/>
      <c r="E23" s="109">
        <v>150</v>
      </c>
    </row>
    <row r="24" spans="1:5" x14ac:dyDescent="0.25">
      <c r="A24" s="19" t="s">
        <v>93</v>
      </c>
      <c r="B24" s="20">
        <v>45007</v>
      </c>
      <c r="C24" s="21" t="s">
        <v>94</v>
      </c>
      <c r="D24" s="95"/>
      <c r="E24" s="67">
        <v>269.60000000000002</v>
      </c>
    </row>
    <row r="25" spans="1:5" ht="15.75" thickBot="1" x14ac:dyDescent="0.3">
      <c r="A25" s="110" t="s">
        <v>99</v>
      </c>
      <c r="B25" s="111">
        <v>45020</v>
      </c>
      <c r="C25" s="112" t="s">
        <v>100</v>
      </c>
      <c r="D25" s="113"/>
      <c r="E25" s="114">
        <v>91.19</v>
      </c>
    </row>
    <row r="26" spans="1:5" ht="15.75" thickBot="1" x14ac:dyDescent="0.3">
      <c r="A26" s="99"/>
      <c r="B26" s="100"/>
      <c r="C26" s="101"/>
      <c r="D26" s="102">
        <f>SUM(D17:D25)</f>
        <v>1500</v>
      </c>
      <c r="E26" s="96">
        <f>SUM(E17:E25)</f>
        <v>1511.8200000000002</v>
      </c>
    </row>
    <row r="27" spans="1:5" x14ac:dyDescent="0.25">
      <c r="A27" s="121"/>
      <c r="B27" s="122"/>
      <c r="C27" s="122"/>
      <c r="D27" s="122"/>
      <c r="E27" s="123"/>
    </row>
    <row r="28" spans="1:5" x14ac:dyDescent="0.25">
      <c r="A28" s="47" t="s">
        <v>28</v>
      </c>
      <c r="B28" s="34"/>
      <c r="C28" s="34"/>
      <c r="D28" s="34"/>
      <c r="E28" s="48">
        <f>D26-E26</f>
        <v>-11.820000000000164</v>
      </c>
    </row>
    <row r="29" spans="1:5" x14ac:dyDescent="0.25">
      <c r="A29" s="124"/>
      <c r="B29" s="125"/>
      <c r="C29" s="125"/>
      <c r="D29" s="125"/>
      <c r="E29" s="126"/>
    </row>
    <row r="30" spans="1:5" x14ac:dyDescent="0.25">
      <c r="A30" s="1"/>
      <c r="E30" s="2"/>
    </row>
    <row r="31" spans="1:5" x14ac:dyDescent="0.25">
      <c r="A31" s="1"/>
      <c r="E31" s="2"/>
    </row>
    <row r="32" spans="1:5" x14ac:dyDescent="0.25">
      <c r="A32" s="68"/>
      <c r="B32" s="30"/>
      <c r="D32" s="31" t="s">
        <v>9</v>
      </c>
      <c r="E32" s="69"/>
    </row>
    <row r="33" spans="1:5" ht="15.75" thickBot="1" x14ac:dyDescent="0.3">
      <c r="A33" s="49"/>
      <c r="B33" s="50"/>
      <c r="C33" s="50"/>
      <c r="D33" s="127" t="s">
        <v>27</v>
      </c>
      <c r="E33" s="128"/>
    </row>
  </sheetData>
  <mergeCells count="11">
    <mergeCell ref="A1:E1"/>
    <mergeCell ref="A2:E2"/>
    <mergeCell ref="A12:E12"/>
    <mergeCell ref="A13:E13"/>
    <mergeCell ref="A14:E14"/>
    <mergeCell ref="D33:E33"/>
    <mergeCell ref="C15:C16"/>
    <mergeCell ref="D15:D16"/>
    <mergeCell ref="E15:E16"/>
    <mergeCell ref="A27:E27"/>
    <mergeCell ref="A29:E2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D71BD-2955-4E97-8353-93B7E2F3612B}">
  <dimension ref="A1:E33"/>
  <sheetViews>
    <sheetView tabSelected="1" topLeftCell="A13" workbookViewId="0">
      <selection activeCell="D20" sqref="D20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21" customWidth="1"/>
  </cols>
  <sheetData>
    <row r="1" spans="1:5" ht="40.5" customHeight="1" x14ac:dyDescent="0.25">
      <c r="A1" s="115" t="s">
        <v>72</v>
      </c>
      <c r="B1" s="116"/>
      <c r="C1" s="116"/>
      <c r="D1" s="116"/>
      <c r="E1" s="117"/>
    </row>
    <row r="2" spans="1:5" ht="10.5" customHeight="1" thickBot="1" x14ac:dyDescent="0.55000000000000004">
      <c r="A2" s="118"/>
      <c r="B2" s="119"/>
      <c r="C2" s="119"/>
      <c r="D2" s="119"/>
      <c r="E2" s="120"/>
    </row>
    <row r="3" spans="1:5" ht="15.75" x14ac:dyDescent="0.25">
      <c r="A3" s="71" t="s">
        <v>2</v>
      </c>
      <c r="B3" s="8"/>
      <c r="C3" s="76" t="s">
        <v>3</v>
      </c>
      <c r="D3" s="76"/>
      <c r="E3" s="79"/>
    </row>
    <row r="4" spans="1:5" ht="15.75" x14ac:dyDescent="0.25">
      <c r="A4" s="71" t="s">
        <v>4</v>
      </c>
      <c r="B4" s="8"/>
      <c r="C4" s="76"/>
      <c r="D4" s="77"/>
      <c r="E4" s="78"/>
    </row>
    <row r="5" spans="1:5" ht="15.75" x14ac:dyDescent="0.25">
      <c r="A5" s="71" t="s">
        <v>5</v>
      </c>
      <c r="B5" s="8"/>
      <c r="C5" s="76"/>
      <c r="D5" s="76"/>
      <c r="E5" s="79"/>
    </row>
    <row r="6" spans="1:5" ht="15.75" x14ac:dyDescent="0.25">
      <c r="A6" s="71" t="s">
        <v>6</v>
      </c>
      <c r="B6" s="8"/>
      <c r="C6" s="76" t="s">
        <v>7</v>
      </c>
      <c r="D6" s="80"/>
      <c r="E6" s="81"/>
    </row>
    <row r="7" spans="1:5" x14ac:dyDescent="0.25">
      <c r="A7" s="71" t="s">
        <v>8</v>
      </c>
      <c r="B7" s="8"/>
      <c r="C7" s="77" t="s">
        <v>9</v>
      </c>
      <c r="D7" s="77" t="s">
        <v>10</v>
      </c>
      <c r="E7" s="78"/>
    </row>
    <row r="8" spans="1:5" x14ac:dyDescent="0.25">
      <c r="A8" s="71" t="s">
        <v>11</v>
      </c>
      <c r="B8" s="8"/>
      <c r="C8" s="82"/>
      <c r="D8" s="77" t="s">
        <v>30</v>
      </c>
      <c r="E8" s="83">
        <v>1500</v>
      </c>
    </row>
    <row r="9" spans="1:5" x14ac:dyDescent="0.25">
      <c r="A9" s="71" t="s">
        <v>12</v>
      </c>
      <c r="B9" s="8"/>
      <c r="C9" s="77" t="s">
        <v>13</v>
      </c>
      <c r="D9" s="77"/>
      <c r="E9" s="84"/>
    </row>
    <row r="10" spans="1:5" ht="15.75" thickBot="1" x14ac:dyDescent="0.3">
      <c r="A10" s="72" t="s">
        <v>14</v>
      </c>
      <c r="B10" s="15"/>
      <c r="C10" s="85" t="s">
        <v>15</v>
      </c>
      <c r="D10" s="85"/>
      <c r="E10" s="8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/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97" t="s">
        <v>22</v>
      </c>
      <c r="B16" s="98" t="s">
        <v>23</v>
      </c>
      <c r="C16" s="139"/>
      <c r="D16" s="139"/>
      <c r="E16" s="141"/>
    </row>
    <row r="17" spans="1:5" x14ac:dyDescent="0.25">
      <c r="A17" s="103"/>
      <c r="B17" s="104">
        <v>45021</v>
      </c>
      <c r="C17" s="105" t="s">
        <v>24</v>
      </c>
      <c r="D17" s="106">
        <v>1500</v>
      </c>
      <c r="E17" s="107"/>
    </row>
    <row r="18" spans="1:5" x14ac:dyDescent="0.25">
      <c r="A18" s="87"/>
      <c r="B18" s="88"/>
      <c r="C18" s="89"/>
      <c r="D18" s="91"/>
      <c r="E18" s="67"/>
    </row>
    <row r="19" spans="1:5" x14ac:dyDescent="0.25">
      <c r="A19" s="87"/>
      <c r="B19" s="88"/>
      <c r="C19" s="89"/>
      <c r="D19" s="91"/>
      <c r="E19" s="67"/>
    </row>
    <row r="20" spans="1:5" x14ac:dyDescent="0.25">
      <c r="A20" s="108"/>
      <c r="B20" s="90"/>
      <c r="C20" s="58"/>
      <c r="D20" s="92"/>
      <c r="E20" s="67"/>
    </row>
    <row r="21" spans="1:5" x14ac:dyDescent="0.25">
      <c r="A21" s="108"/>
      <c r="B21" s="90"/>
      <c r="C21" s="58"/>
      <c r="D21" s="92"/>
      <c r="E21" s="67"/>
    </row>
    <row r="22" spans="1:5" x14ac:dyDescent="0.25">
      <c r="A22" s="108"/>
      <c r="B22" s="90"/>
      <c r="C22" s="58"/>
      <c r="D22" s="93"/>
      <c r="E22" s="67"/>
    </row>
    <row r="23" spans="1:5" x14ac:dyDescent="0.25">
      <c r="A23" s="73"/>
      <c r="B23" s="74"/>
      <c r="C23" s="75"/>
      <c r="D23" s="94"/>
      <c r="E23" s="109"/>
    </row>
    <row r="24" spans="1:5" x14ac:dyDescent="0.25">
      <c r="A24" s="19"/>
      <c r="B24" s="20"/>
      <c r="C24" s="21"/>
      <c r="D24" s="95"/>
      <c r="E24" s="67"/>
    </row>
    <row r="25" spans="1:5" ht="15.75" thickBot="1" x14ac:dyDescent="0.3">
      <c r="A25" s="110"/>
      <c r="B25" s="111"/>
      <c r="C25" s="112"/>
      <c r="D25" s="113"/>
      <c r="E25" s="114"/>
    </row>
    <row r="26" spans="1:5" ht="15.75" thickBot="1" x14ac:dyDescent="0.3">
      <c r="A26" s="99"/>
      <c r="B26" s="100"/>
      <c r="C26" s="101"/>
      <c r="D26" s="102">
        <f>SUM(D17:D25)</f>
        <v>1500</v>
      </c>
      <c r="E26" s="96">
        <f>SUM(E17:E25)</f>
        <v>0</v>
      </c>
    </row>
    <row r="27" spans="1:5" x14ac:dyDescent="0.25">
      <c r="A27" s="121"/>
      <c r="B27" s="122"/>
      <c r="C27" s="122"/>
      <c r="D27" s="122"/>
      <c r="E27" s="123"/>
    </row>
    <row r="28" spans="1:5" x14ac:dyDescent="0.25">
      <c r="A28" s="47" t="s">
        <v>28</v>
      </c>
      <c r="B28" s="34"/>
      <c r="C28" s="34"/>
      <c r="D28" s="34"/>
      <c r="E28" s="48">
        <f>D26-E26</f>
        <v>1500</v>
      </c>
    </row>
    <row r="29" spans="1:5" x14ac:dyDescent="0.25">
      <c r="A29" s="124"/>
      <c r="B29" s="125"/>
      <c r="C29" s="125"/>
      <c r="D29" s="125"/>
      <c r="E29" s="126"/>
    </row>
    <row r="30" spans="1:5" x14ac:dyDescent="0.25">
      <c r="A30" s="1"/>
      <c r="E30" s="2"/>
    </row>
    <row r="31" spans="1:5" x14ac:dyDescent="0.25">
      <c r="A31" s="1"/>
      <c r="E31" s="2"/>
    </row>
    <row r="32" spans="1:5" x14ac:dyDescent="0.25">
      <c r="A32" s="68"/>
      <c r="B32" s="30"/>
      <c r="D32" s="31" t="s">
        <v>9</v>
      </c>
      <c r="E32" s="69"/>
    </row>
    <row r="33" spans="1:5" ht="15.75" thickBot="1" x14ac:dyDescent="0.3">
      <c r="A33" s="49"/>
      <c r="B33" s="50"/>
      <c r="C33" s="50"/>
      <c r="D33" s="127" t="s">
        <v>27</v>
      </c>
      <c r="E33" s="128"/>
    </row>
  </sheetData>
  <mergeCells count="11">
    <mergeCell ref="A1:E1"/>
    <mergeCell ref="A2:E2"/>
    <mergeCell ref="A12:E12"/>
    <mergeCell ref="A13:E13"/>
    <mergeCell ref="A14:E14"/>
    <mergeCell ref="C15:C16"/>
    <mergeCell ref="D15:D16"/>
    <mergeCell ref="E15:E16"/>
    <mergeCell ref="A27:E27"/>
    <mergeCell ref="A29:E29"/>
    <mergeCell ref="D33:E33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42F8-4B60-48CB-8D2B-848494D31846}">
  <dimension ref="A1:F36"/>
  <sheetViews>
    <sheetView topLeftCell="A7" workbookViewId="0">
      <selection activeCell="F21" sqref="F21"/>
    </sheetView>
  </sheetViews>
  <sheetFormatPr defaultRowHeight="15" x14ac:dyDescent="0.25"/>
  <cols>
    <col min="1" max="1" width="12.28515625" customWidth="1"/>
    <col min="2" max="2" width="13.5703125" customWidth="1"/>
    <col min="3" max="3" width="33.140625" customWidth="1"/>
    <col min="4" max="4" width="15.85546875" customWidth="1"/>
    <col min="5" max="5" width="18.7109375" customWidth="1"/>
  </cols>
  <sheetData>
    <row r="1" spans="1:5" ht="21" x14ac:dyDescent="0.35">
      <c r="A1" s="145" t="s">
        <v>0</v>
      </c>
      <c r="B1" s="146"/>
      <c r="C1" s="146"/>
      <c r="D1" s="146"/>
      <c r="E1" s="147"/>
    </row>
    <row r="2" spans="1:5" ht="15.75" x14ac:dyDescent="0.25">
      <c r="A2" s="148" t="s">
        <v>1</v>
      </c>
      <c r="B2" s="149"/>
      <c r="C2" s="149"/>
      <c r="D2" s="149"/>
      <c r="E2" s="150"/>
    </row>
    <row r="3" spans="1:5" ht="15.75" x14ac:dyDescent="0.25">
      <c r="A3" s="3" t="s">
        <v>2</v>
      </c>
      <c r="B3" s="4"/>
      <c r="C3" s="5" t="s">
        <v>3</v>
      </c>
      <c r="D3" s="5"/>
      <c r="E3" s="6"/>
    </row>
    <row r="4" spans="1:5" ht="15.75" x14ac:dyDescent="0.25">
      <c r="A4" s="7" t="s">
        <v>4</v>
      </c>
      <c r="B4" s="8"/>
      <c r="C4" s="9"/>
      <c r="D4" s="8"/>
      <c r="E4" s="10"/>
    </row>
    <row r="5" spans="1:5" ht="15.75" x14ac:dyDescent="0.25">
      <c r="A5" s="7" t="s">
        <v>5</v>
      </c>
      <c r="B5" s="8"/>
      <c r="C5" s="9"/>
      <c r="D5" s="9"/>
      <c r="E5" s="11"/>
    </row>
    <row r="6" spans="1:5" ht="15.75" x14ac:dyDescent="0.25">
      <c r="A6" s="7" t="s">
        <v>6</v>
      </c>
      <c r="B6" s="8"/>
      <c r="C6" s="9" t="s">
        <v>7</v>
      </c>
      <c r="E6" s="2"/>
    </row>
    <row r="7" spans="1:5" x14ac:dyDescent="0.25">
      <c r="A7" s="7" t="s">
        <v>8</v>
      </c>
      <c r="B7" s="8"/>
      <c r="C7" s="8" t="s">
        <v>9</v>
      </c>
      <c r="D7" s="8" t="s">
        <v>10</v>
      </c>
      <c r="E7" s="10"/>
    </row>
    <row r="8" spans="1:5" x14ac:dyDescent="0.25">
      <c r="A8" s="7" t="s">
        <v>11</v>
      </c>
      <c r="B8" s="8"/>
      <c r="C8" s="12"/>
      <c r="D8" s="8" t="s">
        <v>30</v>
      </c>
      <c r="E8" s="46">
        <v>2000</v>
      </c>
    </row>
    <row r="9" spans="1:5" x14ac:dyDescent="0.25">
      <c r="A9" s="7" t="s">
        <v>12</v>
      </c>
      <c r="B9" s="8"/>
      <c r="C9" s="8" t="s">
        <v>13</v>
      </c>
      <c r="D9" s="8"/>
      <c r="E9" s="13"/>
    </row>
    <row r="10" spans="1:5" ht="15.75" thickBot="1" x14ac:dyDescent="0.3">
      <c r="A10" s="14" t="s">
        <v>14</v>
      </c>
      <c r="B10" s="15"/>
      <c r="C10" s="15" t="s">
        <v>15</v>
      </c>
      <c r="D10" s="15"/>
      <c r="E10" s="1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 t="s">
        <v>17</v>
      </c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32" t="s">
        <v>22</v>
      </c>
      <c r="B16" s="18" t="s">
        <v>23</v>
      </c>
      <c r="C16" s="151"/>
      <c r="D16" s="151"/>
      <c r="E16" s="152"/>
    </row>
    <row r="17" spans="1:6" x14ac:dyDescent="0.25">
      <c r="A17" s="19"/>
      <c r="B17" s="20">
        <v>44721</v>
      </c>
      <c r="C17" s="21" t="s">
        <v>24</v>
      </c>
      <c r="D17" s="22">
        <v>2000</v>
      </c>
      <c r="E17" s="23"/>
    </row>
    <row r="18" spans="1:6" x14ac:dyDescent="0.25">
      <c r="A18" s="24" t="s">
        <v>33</v>
      </c>
      <c r="B18" s="20">
        <v>44726</v>
      </c>
      <c r="C18" s="25" t="s">
        <v>34</v>
      </c>
      <c r="D18" s="22"/>
      <c r="E18" s="23">
        <v>498</v>
      </c>
    </row>
    <row r="19" spans="1:6" x14ac:dyDescent="0.25">
      <c r="A19" s="24" t="s">
        <v>35</v>
      </c>
      <c r="B19" s="20">
        <v>44749</v>
      </c>
      <c r="C19" s="25" t="s">
        <v>38</v>
      </c>
      <c r="D19" s="22"/>
      <c r="E19" s="23">
        <v>221.56</v>
      </c>
    </row>
    <row r="20" spans="1:6" x14ac:dyDescent="0.25">
      <c r="A20" s="24" t="s">
        <v>35</v>
      </c>
      <c r="B20" s="20">
        <v>44750</v>
      </c>
      <c r="C20" s="25" t="s">
        <v>29</v>
      </c>
      <c r="D20" s="22"/>
      <c r="E20" s="23">
        <v>371.68</v>
      </c>
      <c r="F20" t="s">
        <v>39</v>
      </c>
    </row>
    <row r="21" spans="1:6" x14ac:dyDescent="0.25">
      <c r="A21" s="24" t="s">
        <v>35</v>
      </c>
      <c r="B21" s="20">
        <v>44750</v>
      </c>
      <c r="C21" s="25" t="s">
        <v>36</v>
      </c>
      <c r="D21" s="22"/>
      <c r="E21" s="23">
        <v>743.36</v>
      </c>
    </row>
    <row r="22" spans="1:6" x14ac:dyDescent="0.25">
      <c r="A22" s="24" t="s">
        <v>35</v>
      </c>
      <c r="B22" s="27">
        <v>44750</v>
      </c>
      <c r="C22" s="28" t="s">
        <v>37</v>
      </c>
      <c r="D22" s="22"/>
      <c r="E22" s="29">
        <v>199.78</v>
      </c>
    </row>
    <row r="23" spans="1:6" x14ac:dyDescent="0.25">
      <c r="A23" s="19"/>
      <c r="B23" s="20"/>
      <c r="C23" s="21"/>
      <c r="D23" s="22"/>
      <c r="E23" s="23"/>
    </row>
    <row r="24" spans="1:6" x14ac:dyDescent="0.25">
      <c r="A24" s="19"/>
      <c r="B24" s="20"/>
      <c r="C24" s="21"/>
      <c r="D24" s="22"/>
      <c r="E24" s="23"/>
    </row>
    <row r="25" spans="1:6" x14ac:dyDescent="0.25">
      <c r="A25" s="19"/>
      <c r="B25" s="20"/>
      <c r="C25" s="21"/>
      <c r="D25" s="22"/>
      <c r="E25" s="23"/>
    </row>
    <row r="26" spans="1:6" x14ac:dyDescent="0.25">
      <c r="A26" s="19"/>
      <c r="B26" s="20"/>
      <c r="C26" s="21"/>
      <c r="D26" s="22"/>
      <c r="E26" s="23"/>
    </row>
    <row r="27" spans="1:6" x14ac:dyDescent="0.25">
      <c r="A27" s="19"/>
      <c r="B27" s="20"/>
      <c r="C27" s="21"/>
      <c r="D27" s="22"/>
      <c r="E27" s="23"/>
    </row>
    <row r="28" spans="1:6" ht="15.75" thickBot="1" x14ac:dyDescent="0.3">
      <c r="A28" s="36"/>
      <c r="B28" s="37"/>
      <c r="C28" s="38"/>
      <c r="D28" s="39"/>
      <c r="E28" s="40"/>
    </row>
    <row r="29" spans="1:6" ht="15.75" thickBot="1" x14ac:dyDescent="0.3">
      <c r="A29" s="41"/>
      <c r="B29" s="42"/>
      <c r="C29" s="43"/>
      <c r="D29" s="44">
        <f>SUM(D17:D28)</f>
        <v>2000</v>
      </c>
      <c r="E29" s="45">
        <f>SUM(E17:E28)</f>
        <v>2034.3799999999999</v>
      </c>
    </row>
    <row r="30" spans="1:6" x14ac:dyDescent="0.25">
      <c r="A30" s="142"/>
      <c r="B30" s="143"/>
      <c r="C30" s="143"/>
      <c r="D30" s="143"/>
      <c r="E30" s="144"/>
    </row>
    <row r="31" spans="1:6" x14ac:dyDescent="0.25">
      <c r="A31" s="34" t="s">
        <v>28</v>
      </c>
      <c r="B31" s="34"/>
      <c r="C31" s="34"/>
      <c r="D31" s="34"/>
      <c r="E31" s="35">
        <f>D29-E29</f>
        <v>-34.379999999999882</v>
      </c>
    </row>
    <row r="32" spans="1:6" x14ac:dyDescent="0.25">
      <c r="A32" s="153"/>
      <c r="B32" s="125"/>
      <c r="C32" s="125"/>
      <c r="D32" s="125"/>
      <c r="E32" s="125"/>
    </row>
    <row r="35" spans="1:5" x14ac:dyDescent="0.25">
      <c r="A35" s="31" t="s">
        <v>26</v>
      </c>
      <c r="B35" s="30"/>
      <c r="D35" s="31" t="s">
        <v>9</v>
      </c>
      <c r="E35" s="31"/>
    </row>
    <row r="36" spans="1:5" x14ac:dyDescent="0.25">
      <c r="D36" s="154" t="s">
        <v>27</v>
      </c>
      <c r="E36" s="154"/>
    </row>
  </sheetData>
  <mergeCells count="11">
    <mergeCell ref="A30:E30"/>
    <mergeCell ref="A32:E32"/>
    <mergeCell ref="D36:E36"/>
    <mergeCell ref="A1:E1"/>
    <mergeCell ref="A2:E2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B6EC-7530-4628-9180-67B15AD096B5}">
  <dimension ref="A1:E36"/>
  <sheetViews>
    <sheetView topLeftCell="A13" workbookViewId="0">
      <selection activeCell="D21" sqref="D21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18.7109375" customWidth="1"/>
  </cols>
  <sheetData>
    <row r="1" spans="1:5" ht="21" x14ac:dyDescent="0.35">
      <c r="A1" s="145" t="s">
        <v>0</v>
      </c>
      <c r="B1" s="146"/>
      <c r="C1" s="146"/>
      <c r="D1" s="146"/>
      <c r="E1" s="147"/>
    </row>
    <row r="2" spans="1:5" ht="15.75" x14ac:dyDescent="0.25">
      <c r="A2" s="148" t="s">
        <v>1</v>
      </c>
      <c r="B2" s="149"/>
      <c r="C2" s="149"/>
      <c r="D2" s="149"/>
      <c r="E2" s="150"/>
    </row>
    <row r="3" spans="1:5" ht="15.75" x14ac:dyDescent="0.25">
      <c r="A3" s="3" t="s">
        <v>2</v>
      </c>
      <c r="B3" s="4"/>
      <c r="C3" s="5" t="s">
        <v>3</v>
      </c>
      <c r="D3" s="5"/>
      <c r="E3" s="6"/>
    </row>
    <row r="4" spans="1:5" ht="15.75" x14ac:dyDescent="0.25">
      <c r="A4" s="7" t="s">
        <v>4</v>
      </c>
      <c r="B4" s="8"/>
      <c r="C4" s="9"/>
      <c r="D4" s="8"/>
      <c r="E4" s="10"/>
    </row>
    <row r="5" spans="1:5" ht="15.75" x14ac:dyDescent="0.25">
      <c r="A5" s="7" t="s">
        <v>5</v>
      </c>
      <c r="B5" s="8"/>
      <c r="C5" s="9"/>
      <c r="D5" s="9"/>
      <c r="E5" s="11"/>
    </row>
    <row r="6" spans="1:5" ht="15.75" x14ac:dyDescent="0.25">
      <c r="A6" s="7" t="s">
        <v>6</v>
      </c>
      <c r="B6" s="8"/>
      <c r="C6" s="9" t="s">
        <v>7</v>
      </c>
      <c r="E6" s="2"/>
    </row>
    <row r="7" spans="1:5" x14ac:dyDescent="0.25">
      <c r="A7" s="7" t="s">
        <v>8</v>
      </c>
      <c r="B7" s="8"/>
      <c r="C7" s="8" t="s">
        <v>9</v>
      </c>
      <c r="D7" s="8" t="s">
        <v>10</v>
      </c>
      <c r="E7" s="10"/>
    </row>
    <row r="8" spans="1:5" x14ac:dyDescent="0.25">
      <c r="A8" s="7" t="s">
        <v>11</v>
      </c>
      <c r="B8" s="8"/>
      <c r="C8" s="12"/>
      <c r="D8" s="8" t="s">
        <v>30</v>
      </c>
      <c r="E8" s="46">
        <v>2000</v>
      </c>
    </row>
    <row r="9" spans="1:5" x14ac:dyDescent="0.25">
      <c r="A9" s="7" t="s">
        <v>12</v>
      </c>
      <c r="B9" s="8"/>
      <c r="C9" s="8" t="s">
        <v>13</v>
      </c>
      <c r="D9" s="8"/>
      <c r="E9" s="13"/>
    </row>
    <row r="10" spans="1:5" ht="15.75" thickBot="1" x14ac:dyDescent="0.3">
      <c r="A10" s="14" t="s">
        <v>14</v>
      </c>
      <c r="B10" s="15"/>
      <c r="C10" s="15" t="s">
        <v>15</v>
      </c>
      <c r="D10" s="15"/>
      <c r="E10" s="1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 t="s">
        <v>17</v>
      </c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32" t="s">
        <v>22</v>
      </c>
      <c r="B16" s="18" t="s">
        <v>23</v>
      </c>
      <c r="C16" s="151"/>
      <c r="D16" s="151"/>
      <c r="E16" s="152"/>
    </row>
    <row r="17" spans="1:5" x14ac:dyDescent="0.25">
      <c r="A17" s="19"/>
      <c r="B17" s="20">
        <v>44747</v>
      </c>
      <c r="C17" s="21" t="s">
        <v>24</v>
      </c>
      <c r="D17" s="22">
        <v>2000</v>
      </c>
      <c r="E17" s="23"/>
    </row>
    <row r="18" spans="1:5" x14ac:dyDescent="0.25">
      <c r="A18" s="24" t="s">
        <v>40</v>
      </c>
      <c r="B18" s="20">
        <v>44774</v>
      </c>
      <c r="C18" s="25" t="s">
        <v>36</v>
      </c>
      <c r="D18" s="22"/>
      <c r="E18" s="23">
        <v>1818.38</v>
      </c>
    </row>
    <row r="19" spans="1:5" x14ac:dyDescent="0.25">
      <c r="A19" s="24" t="s">
        <v>41</v>
      </c>
      <c r="B19" s="20">
        <v>44777</v>
      </c>
      <c r="C19" s="25" t="s">
        <v>25</v>
      </c>
      <c r="D19" s="22"/>
      <c r="E19" s="51">
        <v>184.74</v>
      </c>
    </row>
    <row r="20" spans="1:5" x14ac:dyDescent="0.25">
      <c r="A20" s="24"/>
      <c r="B20" s="20"/>
      <c r="C20" s="25"/>
      <c r="D20" s="22"/>
      <c r="E20" s="23"/>
    </row>
    <row r="21" spans="1:5" x14ac:dyDescent="0.25">
      <c r="A21" s="24"/>
      <c r="B21" s="20"/>
      <c r="C21" s="25"/>
      <c r="D21" s="22"/>
      <c r="E21" s="23"/>
    </row>
    <row r="22" spans="1:5" x14ac:dyDescent="0.25">
      <c r="A22" s="26"/>
      <c r="B22" s="27"/>
      <c r="C22" s="28"/>
      <c r="D22" s="22"/>
      <c r="E22" s="29"/>
    </row>
    <row r="23" spans="1:5" x14ac:dyDescent="0.25">
      <c r="A23" s="19"/>
      <c r="B23" s="20"/>
      <c r="C23" s="21"/>
      <c r="D23" s="22"/>
      <c r="E23" s="23"/>
    </row>
    <row r="24" spans="1:5" x14ac:dyDescent="0.25">
      <c r="A24" s="19"/>
      <c r="B24" s="20"/>
      <c r="C24" s="21"/>
      <c r="D24" s="22"/>
      <c r="E24" s="23"/>
    </row>
    <row r="25" spans="1:5" x14ac:dyDescent="0.25">
      <c r="A25" s="19"/>
      <c r="B25" s="20"/>
      <c r="C25" s="21"/>
      <c r="D25" s="22"/>
      <c r="E25" s="23"/>
    </row>
    <row r="26" spans="1:5" x14ac:dyDescent="0.25">
      <c r="A26" s="19"/>
      <c r="B26" s="20"/>
      <c r="C26" s="21"/>
      <c r="D26" s="22"/>
      <c r="E26" s="23"/>
    </row>
    <row r="27" spans="1:5" x14ac:dyDescent="0.25">
      <c r="A27" s="19"/>
      <c r="B27" s="20"/>
      <c r="C27" s="21"/>
      <c r="D27" s="22"/>
      <c r="E27" s="23"/>
    </row>
    <row r="28" spans="1:5" ht="15.75" thickBot="1" x14ac:dyDescent="0.3">
      <c r="A28" s="36"/>
      <c r="B28" s="37"/>
      <c r="C28" s="38"/>
      <c r="D28" s="39"/>
      <c r="E28" s="40"/>
    </row>
    <row r="29" spans="1:5" ht="15.75" thickBot="1" x14ac:dyDescent="0.3">
      <c r="A29" s="41"/>
      <c r="B29" s="42"/>
      <c r="C29" s="43"/>
      <c r="D29" s="44">
        <f>SUM(D17:D28)</f>
        <v>2000</v>
      </c>
      <c r="E29" s="45">
        <f>SUM(E17:E28)</f>
        <v>2003.1200000000001</v>
      </c>
    </row>
    <row r="30" spans="1:5" x14ac:dyDescent="0.25">
      <c r="A30" s="142"/>
      <c r="B30" s="143"/>
      <c r="C30" s="143"/>
      <c r="D30" s="143"/>
      <c r="E30" s="144"/>
    </row>
    <row r="31" spans="1:5" x14ac:dyDescent="0.25">
      <c r="A31" s="34" t="s">
        <v>28</v>
      </c>
      <c r="B31" s="34"/>
      <c r="C31" s="34"/>
      <c r="D31" s="34"/>
      <c r="E31" s="35">
        <f>D29-E29</f>
        <v>-3.1200000000001182</v>
      </c>
    </row>
    <row r="32" spans="1:5" x14ac:dyDescent="0.25">
      <c r="A32" s="153"/>
      <c r="B32" s="125"/>
      <c r="C32" s="125"/>
      <c r="D32" s="125"/>
      <c r="E32" s="125"/>
    </row>
    <row r="35" spans="1:5" x14ac:dyDescent="0.25">
      <c r="A35" s="31" t="s">
        <v>26</v>
      </c>
      <c r="B35" s="30"/>
      <c r="D35" s="31" t="s">
        <v>9</v>
      </c>
      <c r="E35" s="31"/>
    </row>
    <row r="36" spans="1:5" x14ac:dyDescent="0.25">
      <c r="D36" s="154" t="s">
        <v>27</v>
      </c>
      <c r="E36" s="154"/>
    </row>
  </sheetData>
  <mergeCells count="11">
    <mergeCell ref="A30:E30"/>
    <mergeCell ref="A32:E32"/>
    <mergeCell ref="D36:E36"/>
    <mergeCell ref="A1:E1"/>
    <mergeCell ref="A2:E2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42ED-376D-4022-BE85-0FDAE487371D}">
  <dimension ref="A1:E36"/>
  <sheetViews>
    <sheetView topLeftCell="A16" workbookViewId="0">
      <selection activeCell="D19" sqref="D19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18.7109375" customWidth="1"/>
  </cols>
  <sheetData>
    <row r="1" spans="1:5" ht="21" x14ac:dyDescent="0.35">
      <c r="A1" s="145" t="s">
        <v>0</v>
      </c>
      <c r="B1" s="146"/>
      <c r="C1" s="146"/>
      <c r="D1" s="146"/>
      <c r="E1" s="147"/>
    </row>
    <row r="2" spans="1:5" ht="15.75" x14ac:dyDescent="0.25">
      <c r="A2" s="148" t="s">
        <v>1</v>
      </c>
      <c r="B2" s="149"/>
      <c r="C2" s="149"/>
      <c r="D2" s="149"/>
      <c r="E2" s="150"/>
    </row>
    <row r="3" spans="1:5" ht="15.75" x14ac:dyDescent="0.25">
      <c r="A3" s="3" t="s">
        <v>2</v>
      </c>
      <c r="B3" s="4"/>
      <c r="C3" s="5" t="s">
        <v>3</v>
      </c>
      <c r="D3" s="5"/>
      <c r="E3" s="6"/>
    </row>
    <row r="4" spans="1:5" ht="15.75" x14ac:dyDescent="0.25">
      <c r="A4" s="7" t="s">
        <v>4</v>
      </c>
      <c r="B4" s="8"/>
      <c r="C4" s="9"/>
      <c r="D4" s="8"/>
      <c r="E4" s="10"/>
    </row>
    <row r="5" spans="1:5" ht="15.75" x14ac:dyDescent="0.25">
      <c r="A5" s="7" t="s">
        <v>5</v>
      </c>
      <c r="B5" s="8"/>
      <c r="C5" s="9"/>
      <c r="D5" s="9"/>
      <c r="E5" s="11"/>
    </row>
    <row r="6" spans="1:5" ht="15.75" x14ac:dyDescent="0.25">
      <c r="A6" s="7" t="s">
        <v>6</v>
      </c>
      <c r="B6" s="8"/>
      <c r="C6" s="9" t="s">
        <v>7</v>
      </c>
      <c r="E6" s="2"/>
    </row>
    <row r="7" spans="1:5" x14ac:dyDescent="0.25">
      <c r="A7" s="7" t="s">
        <v>8</v>
      </c>
      <c r="B7" s="8"/>
      <c r="C7" s="8" t="s">
        <v>9</v>
      </c>
      <c r="D7" s="8" t="s">
        <v>10</v>
      </c>
      <c r="E7" s="10"/>
    </row>
    <row r="8" spans="1:5" x14ac:dyDescent="0.25">
      <c r="A8" s="7" t="s">
        <v>11</v>
      </c>
      <c r="B8" s="8"/>
      <c r="C8" s="12"/>
      <c r="D8" s="8" t="s">
        <v>30</v>
      </c>
      <c r="E8" s="46">
        <v>2000</v>
      </c>
    </row>
    <row r="9" spans="1:5" x14ac:dyDescent="0.25">
      <c r="A9" s="7" t="s">
        <v>12</v>
      </c>
      <c r="B9" s="8"/>
      <c r="C9" s="8" t="s">
        <v>13</v>
      </c>
      <c r="D9" s="8"/>
      <c r="E9" s="13"/>
    </row>
    <row r="10" spans="1:5" ht="15.75" thickBot="1" x14ac:dyDescent="0.3">
      <c r="A10" s="14" t="s">
        <v>14</v>
      </c>
      <c r="B10" s="15"/>
      <c r="C10" s="15" t="s">
        <v>15</v>
      </c>
      <c r="D10" s="15"/>
      <c r="E10" s="1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 t="s">
        <v>17</v>
      </c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32" t="s">
        <v>22</v>
      </c>
      <c r="B16" s="18" t="s">
        <v>23</v>
      </c>
      <c r="C16" s="151"/>
      <c r="D16" s="151"/>
      <c r="E16" s="152"/>
    </row>
    <row r="17" spans="1:5" x14ac:dyDescent="0.25">
      <c r="A17" s="19"/>
      <c r="B17" s="20">
        <v>44812</v>
      </c>
      <c r="C17" s="21" t="s">
        <v>24</v>
      </c>
      <c r="D17" s="22">
        <v>1500</v>
      </c>
      <c r="E17" s="23"/>
    </row>
    <row r="18" spans="1:5" x14ac:dyDescent="0.25">
      <c r="A18" s="24" t="s">
        <v>32</v>
      </c>
      <c r="B18" s="20">
        <v>44812</v>
      </c>
      <c r="C18" s="25" t="s">
        <v>42</v>
      </c>
      <c r="D18" s="22"/>
      <c r="E18" s="23">
        <v>687.38</v>
      </c>
    </row>
    <row r="19" spans="1:5" x14ac:dyDescent="0.25">
      <c r="A19" s="24" t="s">
        <v>43</v>
      </c>
      <c r="B19" s="20">
        <v>44839</v>
      </c>
      <c r="C19" s="25" t="s">
        <v>44</v>
      </c>
      <c r="D19" s="22"/>
      <c r="E19" s="51">
        <v>360</v>
      </c>
    </row>
    <row r="20" spans="1:5" x14ac:dyDescent="0.25">
      <c r="A20" s="24" t="s">
        <v>45</v>
      </c>
      <c r="B20" s="20">
        <v>44839</v>
      </c>
      <c r="C20" s="25" t="s">
        <v>46</v>
      </c>
      <c r="D20" s="22"/>
      <c r="E20" s="23">
        <v>140</v>
      </c>
    </row>
    <row r="21" spans="1:5" x14ac:dyDescent="0.25">
      <c r="A21" s="24" t="s">
        <v>47</v>
      </c>
      <c r="B21" s="20">
        <v>44839</v>
      </c>
      <c r="C21" s="25" t="s">
        <v>48</v>
      </c>
      <c r="D21" s="22"/>
      <c r="E21" s="23">
        <v>259.89999999999998</v>
      </c>
    </row>
    <row r="22" spans="1:5" x14ac:dyDescent="0.25">
      <c r="A22" s="26" t="s">
        <v>32</v>
      </c>
      <c r="B22" s="27">
        <v>44839</v>
      </c>
      <c r="C22" s="28" t="s">
        <v>49</v>
      </c>
      <c r="D22" s="22"/>
      <c r="E22" s="29">
        <v>54.53</v>
      </c>
    </row>
    <row r="23" spans="1:5" x14ac:dyDescent="0.25">
      <c r="A23" s="19"/>
      <c r="B23" s="20"/>
      <c r="C23" s="21"/>
      <c r="D23" s="22"/>
      <c r="E23" s="23"/>
    </row>
    <row r="24" spans="1:5" x14ac:dyDescent="0.25">
      <c r="A24" s="19"/>
      <c r="B24" s="20"/>
      <c r="C24" s="21"/>
      <c r="D24" s="22"/>
      <c r="E24" s="23"/>
    </row>
    <row r="25" spans="1:5" x14ac:dyDescent="0.25">
      <c r="A25" s="19"/>
      <c r="B25" s="20"/>
      <c r="C25" s="21"/>
      <c r="D25" s="22"/>
      <c r="E25" s="23"/>
    </row>
    <row r="26" spans="1:5" x14ac:dyDescent="0.25">
      <c r="A26" s="19"/>
      <c r="B26" s="20"/>
      <c r="C26" s="21"/>
      <c r="D26" s="22"/>
      <c r="E26" s="23"/>
    </row>
    <row r="27" spans="1:5" x14ac:dyDescent="0.25">
      <c r="A27" s="19"/>
      <c r="B27" s="20"/>
      <c r="C27" s="21"/>
      <c r="D27" s="22"/>
      <c r="E27" s="23"/>
    </row>
    <row r="28" spans="1:5" ht="15.75" thickBot="1" x14ac:dyDescent="0.3">
      <c r="A28" s="36"/>
      <c r="B28" s="37"/>
      <c r="C28" s="38"/>
      <c r="D28" s="39"/>
      <c r="E28" s="40"/>
    </row>
    <row r="29" spans="1:5" ht="15.75" thickBot="1" x14ac:dyDescent="0.3">
      <c r="A29" s="41"/>
      <c r="B29" s="42"/>
      <c r="C29" s="43"/>
      <c r="D29" s="44">
        <f>SUM(D17:D28)</f>
        <v>1500</v>
      </c>
      <c r="E29" s="45">
        <f>SUM(E17:E28)</f>
        <v>1501.8100000000002</v>
      </c>
    </row>
    <row r="30" spans="1:5" x14ac:dyDescent="0.25">
      <c r="A30" s="142"/>
      <c r="B30" s="143"/>
      <c r="C30" s="143"/>
      <c r="D30" s="143"/>
      <c r="E30" s="144"/>
    </row>
    <row r="31" spans="1:5" x14ac:dyDescent="0.25">
      <c r="A31" s="34" t="s">
        <v>28</v>
      </c>
      <c r="B31" s="34"/>
      <c r="C31" s="34"/>
      <c r="D31" s="34"/>
      <c r="E31" s="35">
        <f>D29-E29</f>
        <v>-1.8100000000001728</v>
      </c>
    </row>
    <row r="32" spans="1:5" x14ac:dyDescent="0.25">
      <c r="A32" s="153"/>
      <c r="B32" s="125"/>
      <c r="C32" s="125"/>
      <c r="D32" s="125"/>
      <c r="E32" s="125"/>
    </row>
    <row r="35" spans="1:5" x14ac:dyDescent="0.25">
      <c r="A35" s="31" t="s">
        <v>26</v>
      </c>
      <c r="B35" s="30"/>
      <c r="D35" s="31" t="s">
        <v>9</v>
      </c>
      <c r="E35" s="31"/>
    </row>
    <row r="36" spans="1:5" x14ac:dyDescent="0.25">
      <c r="D36" s="154" t="s">
        <v>27</v>
      </c>
      <c r="E36" s="154"/>
    </row>
  </sheetData>
  <mergeCells count="11">
    <mergeCell ref="A30:E30"/>
    <mergeCell ref="A32:E32"/>
    <mergeCell ref="D36:E36"/>
    <mergeCell ref="A1:E1"/>
    <mergeCell ref="A2:E2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42A5B-94CD-48FD-B5F0-55AF2D05C352}">
  <dimension ref="A1:F36"/>
  <sheetViews>
    <sheetView topLeftCell="A13" workbookViewId="0">
      <selection activeCell="F26" sqref="F26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18.7109375" customWidth="1"/>
    <col min="6" max="6" width="15.42578125" customWidth="1"/>
  </cols>
  <sheetData>
    <row r="1" spans="1:5" ht="21" x14ac:dyDescent="0.35">
      <c r="A1" s="145" t="s">
        <v>0</v>
      </c>
      <c r="B1" s="146"/>
      <c r="C1" s="146"/>
      <c r="D1" s="146"/>
      <c r="E1" s="147"/>
    </row>
    <row r="2" spans="1:5" ht="15.75" x14ac:dyDescent="0.25">
      <c r="A2" s="148" t="s">
        <v>1</v>
      </c>
      <c r="B2" s="149"/>
      <c r="C2" s="149"/>
      <c r="D2" s="149"/>
      <c r="E2" s="150"/>
    </row>
    <row r="3" spans="1:5" ht="15.75" x14ac:dyDescent="0.25">
      <c r="A3" s="3" t="s">
        <v>2</v>
      </c>
      <c r="B3" s="4"/>
      <c r="C3" s="5" t="s">
        <v>3</v>
      </c>
      <c r="D3" s="5"/>
      <c r="E3" s="6"/>
    </row>
    <row r="4" spans="1:5" ht="15.75" x14ac:dyDescent="0.25">
      <c r="A4" s="7" t="s">
        <v>4</v>
      </c>
      <c r="B4" s="8"/>
      <c r="C4" s="9"/>
      <c r="D4" s="8"/>
      <c r="E4" s="10"/>
    </row>
    <row r="5" spans="1:5" ht="15.75" x14ac:dyDescent="0.25">
      <c r="A5" s="7" t="s">
        <v>5</v>
      </c>
      <c r="B5" s="8"/>
      <c r="C5" s="9"/>
      <c r="D5" s="9"/>
      <c r="E5" s="11"/>
    </row>
    <row r="6" spans="1:5" ht="15.75" x14ac:dyDescent="0.25">
      <c r="A6" s="7" t="s">
        <v>6</v>
      </c>
      <c r="B6" s="8"/>
      <c r="C6" s="9" t="s">
        <v>7</v>
      </c>
      <c r="E6" s="2"/>
    </row>
    <row r="7" spans="1:5" x14ac:dyDescent="0.25">
      <c r="A7" s="7" t="s">
        <v>8</v>
      </c>
      <c r="B7" s="8"/>
      <c r="C7" s="8" t="s">
        <v>9</v>
      </c>
      <c r="D7" s="8" t="s">
        <v>10</v>
      </c>
      <c r="E7" s="10"/>
    </row>
    <row r="8" spans="1:5" x14ac:dyDescent="0.25">
      <c r="A8" s="7" t="s">
        <v>11</v>
      </c>
      <c r="B8" s="8"/>
      <c r="C8" s="12"/>
      <c r="D8" s="8" t="s">
        <v>30</v>
      </c>
      <c r="E8" s="46">
        <v>2000</v>
      </c>
    </row>
    <row r="9" spans="1:5" x14ac:dyDescent="0.25">
      <c r="A9" s="7" t="s">
        <v>12</v>
      </c>
      <c r="B9" s="8"/>
      <c r="C9" s="8" t="s">
        <v>13</v>
      </c>
      <c r="D9" s="8"/>
      <c r="E9" s="13"/>
    </row>
    <row r="10" spans="1:5" ht="15.75" thickBot="1" x14ac:dyDescent="0.3">
      <c r="A10" s="14" t="s">
        <v>14</v>
      </c>
      <c r="B10" s="15"/>
      <c r="C10" s="15" t="s">
        <v>15</v>
      </c>
      <c r="D10" s="15"/>
      <c r="E10" s="1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 t="s">
        <v>17</v>
      </c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32" t="s">
        <v>22</v>
      </c>
      <c r="B16" s="18" t="s">
        <v>23</v>
      </c>
      <c r="C16" s="151"/>
      <c r="D16" s="151"/>
      <c r="E16" s="152"/>
    </row>
    <row r="17" spans="1:6" x14ac:dyDescent="0.25">
      <c r="A17" s="36"/>
      <c r="B17" s="37">
        <v>44838</v>
      </c>
      <c r="C17" s="38" t="s">
        <v>24</v>
      </c>
      <c r="D17" s="39">
        <v>1500</v>
      </c>
      <c r="E17" s="40"/>
    </row>
    <row r="18" spans="1:6" x14ac:dyDescent="0.25">
      <c r="A18" s="57" t="s">
        <v>32</v>
      </c>
      <c r="B18" s="34">
        <v>44839</v>
      </c>
      <c r="C18" s="58" t="s">
        <v>50</v>
      </c>
      <c r="D18" s="58"/>
      <c r="E18" s="58">
        <v>687.38</v>
      </c>
      <c r="F18" s="60"/>
    </row>
    <row r="19" spans="1:6" x14ac:dyDescent="0.25">
      <c r="A19" s="52" t="s">
        <v>52</v>
      </c>
      <c r="B19" s="53">
        <v>44874</v>
      </c>
      <c r="C19" s="54" t="s">
        <v>53</v>
      </c>
      <c r="D19" s="55"/>
      <c r="E19" s="56">
        <v>351.51</v>
      </c>
      <c r="F19" s="60"/>
    </row>
    <row r="20" spans="1:6" x14ac:dyDescent="0.25">
      <c r="A20" s="24" t="s">
        <v>54</v>
      </c>
      <c r="B20" s="20">
        <v>44874</v>
      </c>
      <c r="C20" s="25" t="s">
        <v>55</v>
      </c>
      <c r="D20" s="22"/>
      <c r="E20" s="23">
        <v>300</v>
      </c>
      <c r="F20" s="60"/>
    </row>
    <row r="21" spans="1:6" x14ac:dyDescent="0.25">
      <c r="A21" s="24" t="s">
        <v>56</v>
      </c>
      <c r="B21" s="20">
        <v>44874</v>
      </c>
      <c r="C21" s="25" t="s">
        <v>57</v>
      </c>
      <c r="D21" s="22"/>
      <c r="E21" s="23">
        <v>64.2</v>
      </c>
      <c r="F21" s="61"/>
    </row>
    <row r="22" spans="1:6" x14ac:dyDescent="0.25">
      <c r="A22" s="26" t="s">
        <v>58</v>
      </c>
      <c r="B22" s="27">
        <v>44874</v>
      </c>
      <c r="C22" s="28" t="s">
        <v>59</v>
      </c>
      <c r="D22" s="22"/>
      <c r="E22" s="29">
        <v>110.49</v>
      </c>
      <c r="F22" s="60"/>
    </row>
    <row r="23" spans="1:6" x14ac:dyDescent="0.25">
      <c r="A23" s="19"/>
      <c r="B23" s="20"/>
      <c r="C23" s="21"/>
      <c r="D23" s="22"/>
      <c r="E23" s="23"/>
      <c r="F23" s="60"/>
    </row>
    <row r="24" spans="1:6" x14ac:dyDescent="0.25">
      <c r="A24" s="19"/>
      <c r="B24" s="20"/>
      <c r="C24" s="21"/>
      <c r="D24" s="22"/>
      <c r="E24" s="23"/>
      <c r="F24" s="60"/>
    </row>
    <row r="25" spans="1:6" x14ac:dyDescent="0.25">
      <c r="A25" s="19"/>
      <c r="B25" s="20"/>
      <c r="C25" s="21"/>
      <c r="D25" s="22"/>
      <c r="E25" s="23"/>
      <c r="F25" s="60" t="s">
        <v>60</v>
      </c>
    </row>
    <row r="26" spans="1:6" x14ac:dyDescent="0.25">
      <c r="A26" s="19"/>
      <c r="B26" s="20"/>
      <c r="C26" s="21"/>
      <c r="D26" s="22"/>
      <c r="E26" s="23"/>
      <c r="F26" s="60"/>
    </row>
    <row r="27" spans="1:6" x14ac:dyDescent="0.25">
      <c r="A27" s="19"/>
      <c r="B27" s="20"/>
      <c r="C27" s="21"/>
      <c r="D27" s="22"/>
      <c r="E27" s="23"/>
      <c r="F27" s="60"/>
    </row>
    <row r="28" spans="1:6" ht="15.75" thickBot="1" x14ac:dyDescent="0.3">
      <c r="A28" s="36"/>
      <c r="B28" s="37"/>
      <c r="C28" s="38"/>
      <c r="D28" s="39"/>
      <c r="E28" s="40"/>
      <c r="F28" s="60"/>
    </row>
    <row r="29" spans="1:6" ht="15.75" thickBot="1" x14ac:dyDescent="0.3">
      <c r="A29" s="41"/>
      <c r="B29" s="42"/>
      <c r="C29" s="43"/>
      <c r="D29" s="62">
        <f>SUM(D17:D28)</f>
        <v>1500</v>
      </c>
      <c r="E29" s="64">
        <f>SUM(E17:E28)</f>
        <v>1513.58</v>
      </c>
      <c r="F29" s="63"/>
    </row>
    <row r="30" spans="1:6" x14ac:dyDescent="0.25">
      <c r="A30" s="142"/>
      <c r="B30" s="143"/>
      <c r="C30" s="143"/>
      <c r="D30" s="143"/>
      <c r="E30" s="144"/>
      <c r="F30" s="60"/>
    </row>
    <row r="31" spans="1:6" x14ac:dyDescent="0.25">
      <c r="A31" s="34" t="s">
        <v>28</v>
      </c>
      <c r="B31" s="34"/>
      <c r="C31" s="34"/>
      <c r="D31" s="34"/>
      <c r="E31" s="35">
        <f>D29-E29</f>
        <v>-13.579999999999927</v>
      </c>
      <c r="F31" s="60"/>
    </row>
    <row r="32" spans="1:6" x14ac:dyDescent="0.25">
      <c r="A32" s="153"/>
      <c r="B32" s="125"/>
      <c r="C32" s="125"/>
      <c r="D32" s="125"/>
      <c r="E32" s="125"/>
    </row>
    <row r="35" spans="1:5" x14ac:dyDescent="0.25">
      <c r="A35" s="31" t="s">
        <v>26</v>
      </c>
      <c r="B35" s="30"/>
      <c r="D35" s="31" t="s">
        <v>9</v>
      </c>
      <c r="E35" s="31"/>
    </row>
    <row r="36" spans="1:5" x14ac:dyDescent="0.25">
      <c r="D36" s="154" t="s">
        <v>27</v>
      </c>
      <c r="E36" s="154"/>
    </row>
  </sheetData>
  <mergeCells count="11">
    <mergeCell ref="A30:E30"/>
    <mergeCell ref="A32:E32"/>
    <mergeCell ref="D36:E36"/>
    <mergeCell ref="A1:E1"/>
    <mergeCell ref="A2:E2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5A36-2D3F-46C0-8AE3-2E21A0BE212E}">
  <dimension ref="A1:J38"/>
  <sheetViews>
    <sheetView topLeftCell="A10" workbookViewId="0">
      <selection activeCell="D26" sqref="D26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18.7109375" customWidth="1"/>
    <col min="10" max="10" width="10.5703125" bestFit="1" customWidth="1"/>
  </cols>
  <sheetData>
    <row r="1" spans="1:5" ht="21" x14ac:dyDescent="0.35">
      <c r="A1" s="145" t="s">
        <v>0</v>
      </c>
      <c r="B1" s="146"/>
      <c r="C1" s="146"/>
      <c r="D1" s="146"/>
      <c r="E1" s="147"/>
    </row>
    <row r="2" spans="1:5" ht="15.75" x14ac:dyDescent="0.25">
      <c r="A2" s="148" t="s">
        <v>1</v>
      </c>
      <c r="B2" s="149"/>
      <c r="C2" s="149"/>
      <c r="D2" s="149"/>
      <c r="E2" s="150"/>
    </row>
    <row r="3" spans="1:5" ht="15.75" x14ac:dyDescent="0.25">
      <c r="A3" s="3" t="s">
        <v>2</v>
      </c>
      <c r="B3" s="4"/>
      <c r="C3" s="5" t="s">
        <v>3</v>
      </c>
      <c r="D3" s="5"/>
      <c r="E3" s="6"/>
    </row>
    <row r="4" spans="1:5" ht="15.75" x14ac:dyDescent="0.25">
      <c r="A4" s="7" t="s">
        <v>4</v>
      </c>
      <c r="B4" s="8"/>
      <c r="C4" s="9"/>
      <c r="D4" s="8"/>
      <c r="E4" s="10"/>
    </row>
    <row r="5" spans="1:5" ht="15.75" x14ac:dyDescent="0.25">
      <c r="A5" s="7" t="s">
        <v>5</v>
      </c>
      <c r="B5" s="8"/>
      <c r="C5" s="9"/>
      <c r="D5" s="9"/>
      <c r="E5" s="11"/>
    </row>
    <row r="6" spans="1:5" ht="15.75" x14ac:dyDescent="0.25">
      <c r="A6" s="7" t="s">
        <v>6</v>
      </c>
      <c r="B6" s="8"/>
      <c r="C6" s="9" t="s">
        <v>7</v>
      </c>
      <c r="E6" s="2"/>
    </row>
    <row r="7" spans="1:5" x14ac:dyDescent="0.25">
      <c r="A7" s="7" t="s">
        <v>8</v>
      </c>
      <c r="B7" s="8"/>
      <c r="C7" s="8" t="s">
        <v>9</v>
      </c>
      <c r="D7" s="8" t="s">
        <v>10</v>
      </c>
      <c r="E7" s="10"/>
    </row>
    <row r="8" spans="1:5" x14ac:dyDescent="0.25">
      <c r="A8" s="7" t="s">
        <v>11</v>
      </c>
      <c r="B8" s="8"/>
      <c r="C8" s="12"/>
      <c r="D8" s="8" t="s">
        <v>30</v>
      </c>
      <c r="E8" s="46">
        <v>1500</v>
      </c>
    </row>
    <row r="9" spans="1:5" x14ac:dyDescent="0.25">
      <c r="A9" s="7" t="s">
        <v>12</v>
      </c>
      <c r="B9" s="8"/>
      <c r="C9" s="8" t="s">
        <v>13</v>
      </c>
      <c r="D9" s="8"/>
      <c r="E9" s="13"/>
    </row>
    <row r="10" spans="1:5" ht="15.75" thickBot="1" x14ac:dyDescent="0.3">
      <c r="A10" s="14" t="s">
        <v>14</v>
      </c>
      <c r="B10" s="15"/>
      <c r="C10" s="15" t="s">
        <v>15</v>
      </c>
      <c r="D10" s="15"/>
      <c r="E10" s="1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 t="s">
        <v>17</v>
      </c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32" t="s">
        <v>22</v>
      </c>
      <c r="B16" s="18" t="s">
        <v>23</v>
      </c>
      <c r="C16" s="151"/>
      <c r="D16" s="151"/>
      <c r="E16" s="152"/>
    </row>
    <row r="17" spans="1:10" x14ac:dyDescent="0.25">
      <c r="A17" s="36"/>
      <c r="B17" s="37">
        <v>44860</v>
      </c>
      <c r="C17" s="38" t="s">
        <v>24</v>
      </c>
      <c r="D17" s="39">
        <v>1500</v>
      </c>
      <c r="E17" s="40"/>
    </row>
    <row r="18" spans="1:10" x14ac:dyDescent="0.25">
      <c r="A18" s="66" t="s">
        <v>51</v>
      </c>
      <c r="B18" s="34">
        <v>44866</v>
      </c>
      <c r="C18" s="58" t="s">
        <v>29</v>
      </c>
      <c r="D18" s="58"/>
      <c r="E18" s="67">
        <v>925</v>
      </c>
    </row>
    <row r="19" spans="1:10" x14ac:dyDescent="0.25">
      <c r="A19" s="52" t="s">
        <v>66</v>
      </c>
      <c r="B19" s="53">
        <v>44889</v>
      </c>
      <c r="C19" s="54" t="s">
        <v>61</v>
      </c>
      <c r="D19" s="55"/>
      <c r="E19" s="56">
        <v>454.38</v>
      </c>
    </row>
    <row r="20" spans="1:10" x14ac:dyDescent="0.25">
      <c r="A20" s="24" t="s">
        <v>62</v>
      </c>
      <c r="B20" s="20">
        <v>44895</v>
      </c>
      <c r="C20" s="25" t="s">
        <v>63</v>
      </c>
      <c r="D20" s="22"/>
      <c r="E20" s="23">
        <v>14.5</v>
      </c>
    </row>
    <row r="21" spans="1:10" x14ac:dyDescent="0.25">
      <c r="A21" s="24" t="s">
        <v>65</v>
      </c>
      <c r="B21" s="20">
        <v>44895</v>
      </c>
      <c r="C21" s="25" t="s">
        <v>64</v>
      </c>
      <c r="D21" s="22"/>
      <c r="E21" s="23">
        <v>118.84</v>
      </c>
    </row>
    <row r="22" spans="1:10" x14ac:dyDescent="0.25">
      <c r="A22" s="26"/>
      <c r="B22" s="27"/>
      <c r="C22" s="28"/>
      <c r="D22" s="22"/>
      <c r="E22" s="29"/>
    </row>
    <row r="23" spans="1:10" x14ac:dyDescent="0.25">
      <c r="A23" s="19"/>
      <c r="B23" s="20"/>
      <c r="C23" s="21"/>
      <c r="D23" s="22"/>
      <c r="E23" s="23"/>
    </row>
    <row r="24" spans="1:10" x14ac:dyDescent="0.25">
      <c r="A24" s="19"/>
      <c r="B24" s="20"/>
      <c r="C24" s="21"/>
      <c r="D24" s="22"/>
      <c r="E24" s="23"/>
    </row>
    <row r="25" spans="1:10" x14ac:dyDescent="0.25">
      <c r="A25" s="19"/>
      <c r="B25" s="20"/>
      <c r="C25" s="21"/>
      <c r="D25" s="22"/>
      <c r="E25" s="23"/>
    </row>
    <row r="26" spans="1:10" x14ac:dyDescent="0.25">
      <c r="A26" s="19"/>
      <c r="B26" s="20"/>
      <c r="C26" s="21"/>
      <c r="D26" s="22"/>
      <c r="E26" s="23"/>
    </row>
    <row r="27" spans="1:10" x14ac:dyDescent="0.25">
      <c r="A27" s="19"/>
      <c r="B27" s="20"/>
      <c r="C27" s="21"/>
      <c r="D27" s="22"/>
      <c r="E27" s="23"/>
    </row>
    <row r="28" spans="1:10" ht="15.75" thickBot="1" x14ac:dyDescent="0.3">
      <c r="A28" s="36"/>
      <c r="B28" s="37"/>
      <c r="C28" s="38"/>
      <c r="D28" s="39"/>
      <c r="E28" s="40"/>
    </row>
    <row r="29" spans="1:10" ht="15.75" thickBot="1" x14ac:dyDescent="0.3">
      <c r="A29" s="41"/>
      <c r="B29" s="42"/>
      <c r="C29" s="43"/>
      <c r="D29" s="44">
        <f>SUM(D17:D28)</f>
        <v>1500</v>
      </c>
      <c r="E29" s="45">
        <f>SUM(E17:E28)</f>
        <v>1512.72</v>
      </c>
    </row>
    <row r="30" spans="1:10" x14ac:dyDescent="0.25">
      <c r="A30" s="142"/>
      <c r="B30" s="143"/>
      <c r="C30" s="143"/>
      <c r="D30" s="143"/>
      <c r="E30" s="144"/>
      <c r="I30" s="65">
        <v>44627</v>
      </c>
      <c r="J30" s="59">
        <v>4000</v>
      </c>
    </row>
    <row r="31" spans="1:10" x14ac:dyDescent="0.25">
      <c r="A31" s="47" t="s">
        <v>28</v>
      </c>
      <c r="B31" s="34"/>
      <c r="C31" s="34"/>
      <c r="D31" s="34"/>
      <c r="E31" s="48">
        <f>D29-E29</f>
        <v>-12.720000000000027</v>
      </c>
      <c r="I31" s="65">
        <v>44652</v>
      </c>
      <c r="J31" s="59">
        <v>2000</v>
      </c>
    </row>
    <row r="32" spans="1:10" x14ac:dyDescent="0.25">
      <c r="A32" s="124"/>
      <c r="B32" s="125"/>
      <c r="C32" s="125"/>
      <c r="D32" s="125"/>
      <c r="E32" s="126"/>
      <c r="I32" s="65">
        <v>44699</v>
      </c>
      <c r="J32" s="59">
        <v>2000</v>
      </c>
    </row>
    <row r="33" spans="1:10" x14ac:dyDescent="0.25">
      <c r="A33" s="1"/>
      <c r="E33" s="2"/>
      <c r="I33" s="65">
        <v>44721</v>
      </c>
      <c r="J33" s="59">
        <v>2000</v>
      </c>
    </row>
    <row r="34" spans="1:10" x14ac:dyDescent="0.25">
      <c r="A34" s="1"/>
      <c r="E34" s="2"/>
      <c r="I34" s="65">
        <v>44747</v>
      </c>
      <c r="J34" s="59">
        <v>2000</v>
      </c>
    </row>
    <row r="35" spans="1:10" x14ac:dyDescent="0.25">
      <c r="A35" s="68" t="s">
        <v>26</v>
      </c>
      <c r="B35" s="30"/>
      <c r="D35" s="31" t="s">
        <v>9</v>
      </c>
      <c r="E35" s="69"/>
      <c r="I35" s="65">
        <v>44812</v>
      </c>
      <c r="J35" s="59">
        <v>1500</v>
      </c>
    </row>
    <row r="36" spans="1:10" ht="15.75" thickBot="1" x14ac:dyDescent="0.3">
      <c r="A36" s="49"/>
      <c r="B36" s="50"/>
      <c r="C36" s="50"/>
      <c r="D36" s="127" t="s">
        <v>27</v>
      </c>
      <c r="E36" s="128"/>
      <c r="I36" s="65">
        <v>44838</v>
      </c>
      <c r="J36" s="59">
        <v>1500</v>
      </c>
    </row>
    <row r="37" spans="1:10" x14ac:dyDescent="0.25">
      <c r="I37" s="65">
        <v>44860</v>
      </c>
      <c r="J37" s="59">
        <v>1500</v>
      </c>
    </row>
    <row r="38" spans="1:10" x14ac:dyDescent="0.25">
      <c r="I38" s="58"/>
      <c r="J38" s="59">
        <f>SUM(J30:J37)</f>
        <v>16500</v>
      </c>
    </row>
  </sheetData>
  <mergeCells count="11">
    <mergeCell ref="A30:E30"/>
    <mergeCell ref="A32:E32"/>
    <mergeCell ref="D36:E36"/>
    <mergeCell ref="A1:E1"/>
    <mergeCell ref="A2:E2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7CD11-30FD-4F2F-8D42-74E745C47EC4}">
  <dimension ref="A1:K38"/>
  <sheetViews>
    <sheetView workbookViewId="0">
      <selection activeCell="G14" sqref="G14"/>
    </sheetView>
  </sheetViews>
  <sheetFormatPr defaultRowHeight="15" x14ac:dyDescent="0.25"/>
  <cols>
    <col min="1" max="1" width="10.42578125" customWidth="1"/>
    <col min="2" max="2" width="13.5703125" customWidth="1"/>
    <col min="3" max="3" width="33.140625" customWidth="1"/>
    <col min="4" max="4" width="15.85546875" customWidth="1"/>
    <col min="5" max="5" width="18.7109375" customWidth="1"/>
    <col min="7" max="7" width="10.5703125" bestFit="1" customWidth="1"/>
    <col min="10" max="10" width="10.5703125" bestFit="1" customWidth="1"/>
  </cols>
  <sheetData>
    <row r="1" spans="1:5" ht="21" x14ac:dyDescent="0.35">
      <c r="A1" s="145" t="s">
        <v>0</v>
      </c>
      <c r="B1" s="146"/>
      <c r="C1" s="146"/>
      <c r="D1" s="146"/>
      <c r="E1" s="147"/>
    </row>
    <row r="2" spans="1:5" ht="15.75" x14ac:dyDescent="0.25">
      <c r="A2" s="148" t="s">
        <v>1</v>
      </c>
      <c r="B2" s="149"/>
      <c r="C2" s="149"/>
      <c r="D2" s="149"/>
      <c r="E2" s="150"/>
    </row>
    <row r="3" spans="1:5" ht="15.75" x14ac:dyDescent="0.25">
      <c r="A3" s="3" t="s">
        <v>2</v>
      </c>
      <c r="B3" s="4"/>
      <c r="C3" s="5" t="s">
        <v>3</v>
      </c>
      <c r="D3" s="5"/>
      <c r="E3" s="6"/>
    </row>
    <row r="4" spans="1:5" ht="15.75" x14ac:dyDescent="0.25">
      <c r="A4" s="7" t="s">
        <v>4</v>
      </c>
      <c r="B4" s="8"/>
      <c r="C4" s="9"/>
      <c r="D4" s="8"/>
      <c r="E4" s="10"/>
    </row>
    <row r="5" spans="1:5" ht="15.75" x14ac:dyDescent="0.25">
      <c r="A5" s="7" t="s">
        <v>5</v>
      </c>
      <c r="B5" s="8"/>
      <c r="C5" s="9"/>
      <c r="D5" s="9"/>
      <c r="E5" s="11"/>
    </row>
    <row r="6" spans="1:5" ht="15.75" x14ac:dyDescent="0.25">
      <c r="A6" s="7" t="s">
        <v>6</v>
      </c>
      <c r="B6" s="8"/>
      <c r="C6" s="9" t="s">
        <v>7</v>
      </c>
      <c r="E6" s="2"/>
    </row>
    <row r="7" spans="1:5" x14ac:dyDescent="0.25">
      <c r="A7" s="7" t="s">
        <v>8</v>
      </c>
      <c r="B7" s="8"/>
      <c r="C7" s="8" t="s">
        <v>9</v>
      </c>
      <c r="D7" s="8" t="s">
        <v>10</v>
      </c>
      <c r="E7" s="10"/>
    </row>
    <row r="8" spans="1:5" x14ac:dyDescent="0.25">
      <c r="A8" s="7" t="s">
        <v>11</v>
      </c>
      <c r="B8" s="8"/>
      <c r="C8" s="12"/>
      <c r="D8" s="8" t="s">
        <v>30</v>
      </c>
      <c r="E8" s="46">
        <v>3000</v>
      </c>
    </row>
    <row r="9" spans="1:5" x14ac:dyDescent="0.25">
      <c r="A9" s="7" t="s">
        <v>12</v>
      </c>
      <c r="B9" s="8"/>
      <c r="C9" s="8" t="s">
        <v>13</v>
      </c>
      <c r="D9" s="8"/>
      <c r="E9" s="13"/>
    </row>
    <row r="10" spans="1:5" ht="15.75" thickBot="1" x14ac:dyDescent="0.3">
      <c r="A10" s="14" t="s">
        <v>14</v>
      </c>
      <c r="B10" s="15"/>
      <c r="C10" s="15" t="s">
        <v>15</v>
      </c>
      <c r="D10" s="15"/>
      <c r="E10" s="16" t="s">
        <v>31</v>
      </c>
    </row>
    <row r="11" spans="1:5" ht="15.75" thickBot="1" x14ac:dyDescent="0.3">
      <c r="A11" s="1"/>
      <c r="E11" s="2"/>
    </row>
    <row r="12" spans="1:5" x14ac:dyDescent="0.25">
      <c r="A12" s="129" t="s">
        <v>16</v>
      </c>
      <c r="B12" s="130"/>
      <c r="C12" s="130"/>
      <c r="D12" s="130"/>
      <c r="E12" s="131"/>
    </row>
    <row r="13" spans="1:5" x14ac:dyDescent="0.25">
      <c r="A13" s="132" t="s">
        <v>17</v>
      </c>
      <c r="B13" s="133"/>
      <c r="C13" s="133"/>
      <c r="D13" s="133"/>
      <c r="E13" s="134"/>
    </row>
    <row r="14" spans="1:5" ht="15.75" thickBot="1" x14ac:dyDescent="0.3">
      <c r="A14" s="135"/>
      <c r="B14" s="136"/>
      <c r="C14" s="136"/>
      <c r="D14" s="136"/>
      <c r="E14" s="137"/>
    </row>
    <row r="15" spans="1:5" ht="15.75" thickBot="1" x14ac:dyDescent="0.3">
      <c r="A15" s="33" t="s">
        <v>18</v>
      </c>
      <c r="B15" s="17"/>
      <c r="C15" s="138" t="s">
        <v>19</v>
      </c>
      <c r="D15" s="138" t="s">
        <v>20</v>
      </c>
      <c r="E15" s="140" t="s">
        <v>21</v>
      </c>
    </row>
    <row r="16" spans="1:5" ht="15.75" thickBot="1" x14ac:dyDescent="0.3">
      <c r="A16" s="32" t="s">
        <v>22</v>
      </c>
      <c r="B16" s="18" t="s">
        <v>23</v>
      </c>
      <c r="C16" s="151"/>
      <c r="D16" s="151"/>
      <c r="E16" s="152"/>
    </row>
    <row r="17" spans="1:11" x14ac:dyDescent="0.25">
      <c r="A17" s="36"/>
      <c r="B17" s="37">
        <v>44904</v>
      </c>
      <c r="C17" s="38" t="s">
        <v>24</v>
      </c>
      <c r="D17" s="39">
        <v>3000</v>
      </c>
      <c r="E17" s="40"/>
    </row>
    <row r="18" spans="1:11" x14ac:dyDescent="0.25">
      <c r="A18" s="66" t="s">
        <v>67</v>
      </c>
      <c r="B18" s="34">
        <v>44922</v>
      </c>
      <c r="C18" s="58" t="s">
        <v>68</v>
      </c>
      <c r="D18" s="58"/>
      <c r="E18" s="67">
        <v>2133.02</v>
      </c>
      <c r="G18" s="70">
        <v>554.78</v>
      </c>
      <c r="I18" s="70">
        <v>3300</v>
      </c>
    </row>
    <row r="19" spans="1:11" x14ac:dyDescent="0.25">
      <c r="A19" s="52" t="s">
        <v>67</v>
      </c>
      <c r="B19" s="34">
        <v>44922</v>
      </c>
      <c r="C19" s="54" t="s">
        <v>69</v>
      </c>
      <c r="D19" s="55"/>
      <c r="E19" s="56">
        <v>798.83</v>
      </c>
      <c r="G19" s="70">
        <v>3591.48</v>
      </c>
      <c r="I19">
        <v>3000</v>
      </c>
    </row>
    <row r="20" spans="1:11" x14ac:dyDescent="0.25">
      <c r="A20" s="24" t="s">
        <v>70</v>
      </c>
      <c r="B20" s="20">
        <v>44922</v>
      </c>
      <c r="C20" s="25" t="s">
        <v>71</v>
      </c>
      <c r="D20" s="22"/>
      <c r="E20" s="23">
        <v>70</v>
      </c>
      <c r="G20" s="70">
        <v>571.1</v>
      </c>
      <c r="I20" s="70">
        <v>4000</v>
      </c>
      <c r="K20" s="70">
        <f>4000-3591.48-175-140</f>
        <v>93.519999999999982</v>
      </c>
    </row>
    <row r="21" spans="1:11" x14ac:dyDescent="0.25">
      <c r="A21" s="24"/>
      <c r="B21" s="20"/>
      <c r="C21" s="25"/>
      <c r="D21" s="22"/>
      <c r="E21" s="23"/>
      <c r="I21">
        <f>SUM(I18:I20)</f>
        <v>10300</v>
      </c>
    </row>
    <row r="22" spans="1:11" x14ac:dyDescent="0.25">
      <c r="A22" s="26"/>
      <c r="B22" s="27"/>
      <c r="C22" s="28"/>
      <c r="D22" s="22"/>
      <c r="E22" s="29"/>
    </row>
    <row r="23" spans="1:11" x14ac:dyDescent="0.25">
      <c r="A23" s="19"/>
      <c r="B23" s="20"/>
      <c r="C23" s="21"/>
      <c r="D23" s="22"/>
      <c r="E23" s="23"/>
      <c r="G23" s="70">
        <v>2133.02</v>
      </c>
      <c r="J23">
        <f>3000-1510.99-798.83-518.33</f>
        <v>171.84999999999991</v>
      </c>
    </row>
    <row r="24" spans="1:11" x14ac:dyDescent="0.25">
      <c r="A24" s="19"/>
      <c r="B24" s="20"/>
      <c r="C24" s="21"/>
      <c r="D24" s="22"/>
      <c r="E24" s="23"/>
      <c r="G24">
        <v>1025.76</v>
      </c>
      <c r="I24" s="70">
        <f>3300-2133.02-554.78-571.1-41.27</f>
        <v>-0.16999999999998039</v>
      </c>
    </row>
    <row r="25" spans="1:11" x14ac:dyDescent="0.25">
      <c r="A25" s="19"/>
      <c r="B25" s="20"/>
      <c r="C25" s="21"/>
      <c r="D25" s="22"/>
      <c r="E25" s="23"/>
      <c r="G25" s="60">
        <f>SUM(G18:G24)</f>
        <v>7876.1400000000012</v>
      </c>
    </row>
    <row r="26" spans="1:11" x14ac:dyDescent="0.25">
      <c r="A26" s="19"/>
      <c r="B26" s="20"/>
      <c r="C26" s="21"/>
      <c r="D26" s="22"/>
      <c r="E26" s="23"/>
    </row>
    <row r="27" spans="1:11" x14ac:dyDescent="0.25">
      <c r="A27" s="19"/>
      <c r="B27" s="20"/>
      <c r="C27" s="21"/>
      <c r="D27" s="22"/>
      <c r="E27" s="23"/>
    </row>
    <row r="28" spans="1:11" ht="15.75" thickBot="1" x14ac:dyDescent="0.3">
      <c r="A28" s="36"/>
      <c r="B28" s="37"/>
      <c r="C28" s="38"/>
      <c r="D28" s="39"/>
      <c r="E28" s="40"/>
    </row>
    <row r="29" spans="1:11" ht="15.75" thickBot="1" x14ac:dyDescent="0.3">
      <c r="A29" s="41"/>
      <c r="B29" s="42"/>
      <c r="C29" s="43"/>
      <c r="D29" s="44">
        <f>SUM(D17:D28)</f>
        <v>3000</v>
      </c>
      <c r="E29" s="45">
        <f>SUM(E17:E28)</f>
        <v>3001.85</v>
      </c>
    </row>
    <row r="30" spans="1:11" x14ac:dyDescent="0.25">
      <c r="A30" s="142"/>
      <c r="B30" s="143"/>
      <c r="C30" s="143"/>
      <c r="D30" s="143"/>
      <c r="E30" s="144"/>
      <c r="I30" s="65">
        <v>44627</v>
      </c>
      <c r="J30" s="59">
        <v>4000</v>
      </c>
    </row>
    <row r="31" spans="1:11" x14ac:dyDescent="0.25">
      <c r="A31" s="47" t="s">
        <v>28</v>
      </c>
      <c r="B31" s="34"/>
      <c r="C31" s="34"/>
      <c r="D31" s="34"/>
      <c r="E31" s="48">
        <f>D29-E29</f>
        <v>-1.8499999999999091</v>
      </c>
      <c r="I31" s="65">
        <v>44652</v>
      </c>
      <c r="J31" s="59">
        <v>2000</v>
      </c>
    </row>
    <row r="32" spans="1:11" x14ac:dyDescent="0.25">
      <c r="A32" s="124"/>
      <c r="B32" s="125"/>
      <c r="C32" s="125"/>
      <c r="D32" s="125"/>
      <c r="E32" s="126"/>
      <c r="I32" s="65">
        <v>44699</v>
      </c>
      <c r="J32" s="59">
        <v>2000</v>
      </c>
    </row>
    <row r="33" spans="1:10" x14ac:dyDescent="0.25">
      <c r="A33" s="1"/>
      <c r="E33" s="2"/>
      <c r="I33" s="65">
        <v>44721</v>
      </c>
      <c r="J33" s="59">
        <v>2000</v>
      </c>
    </row>
    <row r="34" spans="1:10" x14ac:dyDescent="0.25">
      <c r="A34" s="1"/>
      <c r="E34" s="2"/>
      <c r="I34" s="65">
        <v>44747</v>
      </c>
      <c r="J34" s="59">
        <v>2000</v>
      </c>
    </row>
    <row r="35" spans="1:10" x14ac:dyDescent="0.25">
      <c r="A35" s="68" t="s">
        <v>26</v>
      </c>
      <c r="B35" s="30"/>
      <c r="D35" s="31" t="s">
        <v>9</v>
      </c>
      <c r="E35" s="69"/>
      <c r="I35" s="65">
        <v>44812</v>
      </c>
      <c r="J35" s="59">
        <v>1500</v>
      </c>
    </row>
    <row r="36" spans="1:10" ht="15.75" thickBot="1" x14ac:dyDescent="0.3">
      <c r="A36" s="49"/>
      <c r="B36" s="50"/>
      <c r="C36" s="50"/>
      <c r="D36" s="127" t="s">
        <v>27</v>
      </c>
      <c r="E36" s="128"/>
      <c r="I36" s="65">
        <v>44838</v>
      </c>
      <c r="J36" s="59">
        <v>1500</v>
      </c>
    </row>
    <row r="37" spans="1:10" x14ac:dyDescent="0.25">
      <c r="I37" s="65">
        <v>44860</v>
      </c>
      <c r="J37" s="59">
        <v>1500</v>
      </c>
    </row>
    <row r="38" spans="1:10" x14ac:dyDescent="0.25">
      <c r="I38" s="58"/>
      <c r="J38" s="59">
        <f>SUM(J30:J37)</f>
        <v>16500</v>
      </c>
    </row>
  </sheetData>
  <mergeCells count="11">
    <mergeCell ref="A30:E30"/>
    <mergeCell ref="A32:E32"/>
    <mergeCell ref="D36:E36"/>
    <mergeCell ref="A1:E1"/>
    <mergeCell ref="A2:E2"/>
    <mergeCell ref="A12:E12"/>
    <mergeCell ref="A13:E13"/>
    <mergeCell ref="A14:E14"/>
    <mergeCell ref="C15:C16"/>
    <mergeCell ref="D15:D16"/>
    <mergeCell ref="E15:E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JANEIRO 2023</vt:lpstr>
      <vt:lpstr>FEVEREIRO 2023</vt:lpstr>
      <vt:lpstr>MARÇO 2023</vt:lpstr>
      <vt:lpstr>PASSOS MAIA JUNHO</vt:lpstr>
      <vt:lpstr>JULHO</vt:lpstr>
      <vt:lpstr>08 09 AGO</vt:lpstr>
      <vt:lpstr>04 10</vt:lpstr>
      <vt:lpstr>26 10</vt:lpstr>
      <vt:lpstr>09 12 2022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2023-04-04T18:53:52Z</cp:lastPrinted>
  <dcterms:created xsi:type="dcterms:W3CDTF">2022-03-25T18:10:10Z</dcterms:created>
  <dcterms:modified xsi:type="dcterms:W3CDTF">2023-04-10T18:41:42Z</dcterms:modified>
</cp:coreProperties>
</file>